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2022. évi dokumentumok\Ajánlatkérések\10es iskola rekonstrukció\Költségvetések\"/>
    </mc:Choice>
  </mc:AlternateContent>
  <bookViews>
    <workbookView xWindow="0" yWindow="0" windowWidth="28800" windowHeight="12435"/>
  </bookViews>
  <sheets>
    <sheet name="Összesen" sheetId="5" r:id="rId1"/>
    <sheet name="bontás és egyéb munkálatok" sheetId="4" r:id="rId2"/>
    <sheet name="hőközpont fűtés szerelése" sheetId="3" r:id="rId3"/>
    <sheet name="hőközpont vízellátása és csator" sheetId="2" r:id="rId4"/>
    <sheet name="hőközpont gázellátása" sheetId="1" r:id="rId5"/>
    <sheet name="Automatika-elektromos szerelés" sheetId="6" r:id="rId6"/>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5" l="1"/>
  <c r="B10" i="5"/>
  <c r="I3" i="6"/>
  <c r="I5" i="6" s="1"/>
  <c r="H3" i="6"/>
  <c r="H5" i="6" s="1"/>
  <c r="I17" i="4" l="1"/>
  <c r="H17" i="4"/>
  <c r="I16" i="4"/>
  <c r="H16" i="4"/>
  <c r="I15" i="4"/>
  <c r="H15" i="4"/>
  <c r="I14" i="4"/>
  <c r="H14" i="4"/>
  <c r="I13" i="4"/>
  <c r="H13" i="4"/>
  <c r="I12" i="4"/>
  <c r="H12" i="4"/>
  <c r="I11" i="4"/>
  <c r="H11" i="4"/>
  <c r="I10" i="4"/>
  <c r="H10" i="4"/>
  <c r="I9" i="4"/>
  <c r="H9" i="4"/>
  <c r="I8" i="4"/>
  <c r="H8" i="4"/>
  <c r="I7" i="4"/>
  <c r="H7" i="4"/>
  <c r="I6" i="4"/>
  <c r="H6" i="4"/>
  <c r="I5" i="4"/>
  <c r="H5" i="4"/>
  <c r="I4" i="4"/>
  <c r="H4" i="4"/>
  <c r="I3" i="4"/>
  <c r="H3" i="4"/>
  <c r="I132" i="3"/>
  <c r="H132" i="3"/>
  <c r="I131" i="3"/>
  <c r="H131" i="3"/>
  <c r="I130" i="3"/>
  <c r="H130" i="3"/>
  <c r="I129" i="3"/>
  <c r="H129" i="3"/>
  <c r="I128" i="3"/>
  <c r="H128" i="3"/>
  <c r="I127" i="3"/>
  <c r="H127" i="3"/>
  <c r="I126" i="3"/>
  <c r="H126" i="3"/>
  <c r="I125" i="3"/>
  <c r="H125" i="3"/>
  <c r="I124" i="3"/>
  <c r="H124" i="3"/>
  <c r="I123" i="3"/>
  <c r="H123" i="3"/>
  <c r="I122" i="3"/>
  <c r="H122" i="3"/>
  <c r="I121" i="3"/>
  <c r="H121" i="3"/>
  <c r="I120" i="3"/>
  <c r="H120" i="3"/>
  <c r="I119" i="3"/>
  <c r="H119" i="3"/>
  <c r="I118" i="3"/>
  <c r="H118" i="3"/>
  <c r="I117" i="3"/>
  <c r="H117" i="3"/>
  <c r="I116" i="3"/>
  <c r="H116" i="3"/>
  <c r="I115" i="3"/>
  <c r="H115" i="3"/>
  <c r="I114" i="3"/>
  <c r="H114" i="3"/>
  <c r="I113" i="3"/>
  <c r="H113" i="3"/>
  <c r="I112" i="3"/>
  <c r="H112" i="3"/>
  <c r="I111" i="3"/>
  <c r="H111" i="3"/>
  <c r="I110" i="3"/>
  <c r="H110" i="3"/>
  <c r="I109" i="3"/>
  <c r="H109" i="3"/>
  <c r="I108" i="3"/>
  <c r="H108" i="3"/>
  <c r="I107" i="3"/>
  <c r="H107" i="3"/>
  <c r="I106" i="3"/>
  <c r="H106" i="3"/>
  <c r="I105" i="3"/>
  <c r="H105" i="3"/>
  <c r="I104" i="3"/>
  <c r="H104" i="3"/>
  <c r="I103" i="3"/>
  <c r="H103" i="3"/>
  <c r="I102" i="3"/>
  <c r="H102" i="3"/>
  <c r="I101" i="3"/>
  <c r="H101" i="3"/>
  <c r="I100" i="3"/>
  <c r="H100" i="3"/>
  <c r="I99" i="3"/>
  <c r="H99" i="3"/>
  <c r="I98" i="3"/>
  <c r="H98" i="3"/>
  <c r="I97" i="3"/>
  <c r="H97" i="3"/>
  <c r="I96" i="3"/>
  <c r="H96" i="3"/>
  <c r="I95" i="3"/>
  <c r="H95" i="3"/>
  <c r="I94" i="3"/>
  <c r="H94" i="3"/>
  <c r="I93" i="3"/>
  <c r="H93" i="3"/>
  <c r="I92" i="3"/>
  <c r="H92" i="3"/>
  <c r="I91" i="3"/>
  <c r="H91" i="3"/>
  <c r="I90" i="3"/>
  <c r="H90" i="3"/>
  <c r="I89" i="3"/>
  <c r="H89" i="3"/>
  <c r="I88" i="3"/>
  <c r="H88" i="3"/>
  <c r="I87" i="3"/>
  <c r="H87" i="3"/>
  <c r="I86" i="3"/>
  <c r="H86" i="3"/>
  <c r="I85" i="3"/>
  <c r="H85" i="3"/>
  <c r="I84" i="3"/>
  <c r="H84" i="3"/>
  <c r="I83" i="3"/>
  <c r="H83" i="3"/>
  <c r="I82" i="3"/>
  <c r="H82" i="3"/>
  <c r="I81" i="3"/>
  <c r="H81" i="3"/>
  <c r="I80" i="3"/>
  <c r="H80" i="3"/>
  <c r="I79" i="3"/>
  <c r="H79" i="3"/>
  <c r="I78" i="3"/>
  <c r="H78" i="3"/>
  <c r="I77" i="3"/>
  <c r="H77" i="3"/>
  <c r="I76" i="3"/>
  <c r="H76" i="3"/>
  <c r="I75" i="3"/>
  <c r="H75" i="3"/>
  <c r="I74" i="3"/>
  <c r="H74" i="3"/>
  <c r="I73" i="3"/>
  <c r="H73" i="3"/>
  <c r="I72" i="3"/>
  <c r="H72" i="3"/>
  <c r="I71" i="3"/>
  <c r="H71" i="3"/>
  <c r="I70" i="3"/>
  <c r="H70" i="3"/>
  <c r="I69" i="3"/>
  <c r="H69" i="3"/>
  <c r="I68" i="3"/>
  <c r="H68" i="3"/>
  <c r="I67" i="3"/>
  <c r="H67" i="3"/>
  <c r="I66" i="3"/>
  <c r="H66" i="3"/>
  <c r="I65" i="3"/>
  <c r="H65" i="3"/>
  <c r="I64" i="3"/>
  <c r="H64" i="3"/>
  <c r="I63" i="3"/>
  <c r="H63" i="3"/>
  <c r="I62" i="3"/>
  <c r="H62" i="3"/>
  <c r="I61" i="3"/>
  <c r="H61" i="3"/>
  <c r="I60" i="3"/>
  <c r="H60" i="3"/>
  <c r="I59" i="3"/>
  <c r="H59" i="3"/>
  <c r="I58" i="3"/>
  <c r="H58" i="3"/>
  <c r="I57" i="3"/>
  <c r="H57" i="3"/>
  <c r="I56" i="3"/>
  <c r="H56" i="3"/>
  <c r="I55" i="3"/>
  <c r="H55" i="3"/>
  <c r="I54" i="3"/>
  <c r="H54" i="3"/>
  <c r="I53" i="3"/>
  <c r="H53" i="3"/>
  <c r="I52" i="3"/>
  <c r="H52" i="3"/>
  <c r="I51" i="3"/>
  <c r="H51" i="3"/>
  <c r="I50" i="3"/>
  <c r="H50" i="3"/>
  <c r="I49" i="3"/>
  <c r="H49" i="3"/>
  <c r="I48" i="3"/>
  <c r="H48" i="3"/>
  <c r="I47" i="3"/>
  <c r="H47" i="3"/>
  <c r="I46" i="3"/>
  <c r="H46" i="3"/>
  <c r="I45" i="3"/>
  <c r="H45" i="3"/>
  <c r="I44" i="3"/>
  <c r="H44" i="3"/>
  <c r="I43" i="3"/>
  <c r="H43" i="3"/>
  <c r="I42" i="3"/>
  <c r="H42" i="3"/>
  <c r="I41" i="3"/>
  <c r="H41" i="3"/>
  <c r="I40" i="3"/>
  <c r="H40" i="3"/>
  <c r="I39" i="3"/>
  <c r="H39" i="3"/>
  <c r="I38" i="3"/>
  <c r="H38" i="3"/>
  <c r="I37" i="3"/>
  <c r="H37" i="3"/>
  <c r="I36" i="3"/>
  <c r="H36" i="3"/>
  <c r="I35" i="3"/>
  <c r="H35" i="3"/>
  <c r="I34" i="3"/>
  <c r="H34" i="3"/>
  <c r="I33" i="3"/>
  <c r="H33" i="3"/>
  <c r="I32" i="3"/>
  <c r="H32" i="3"/>
  <c r="I31" i="3"/>
  <c r="H31" i="3"/>
  <c r="I30" i="3"/>
  <c r="H30" i="3"/>
  <c r="I29" i="3"/>
  <c r="H29" i="3"/>
  <c r="I28" i="3"/>
  <c r="H28" i="3"/>
  <c r="I27" i="3"/>
  <c r="H27" i="3"/>
  <c r="I26" i="3"/>
  <c r="H26" i="3"/>
  <c r="I25" i="3"/>
  <c r="H25" i="3"/>
  <c r="I24" i="3"/>
  <c r="H24" i="3"/>
  <c r="I23" i="3"/>
  <c r="H23" i="3"/>
  <c r="I22" i="3"/>
  <c r="H22" i="3"/>
  <c r="I21" i="3"/>
  <c r="H21" i="3"/>
  <c r="I20" i="3"/>
  <c r="H20" i="3"/>
  <c r="I19" i="3"/>
  <c r="H19" i="3"/>
  <c r="I18" i="3"/>
  <c r="H18" i="3"/>
  <c r="I17" i="3"/>
  <c r="H17" i="3"/>
  <c r="I16" i="3"/>
  <c r="H16" i="3"/>
  <c r="I15" i="3"/>
  <c r="H15" i="3"/>
  <c r="I14" i="3"/>
  <c r="H14" i="3"/>
  <c r="I13" i="3"/>
  <c r="H13" i="3"/>
  <c r="I12" i="3"/>
  <c r="H12" i="3"/>
  <c r="I11" i="3"/>
  <c r="H11" i="3"/>
  <c r="I10" i="3"/>
  <c r="H10" i="3"/>
  <c r="I9" i="3"/>
  <c r="H9" i="3"/>
  <c r="I8" i="3"/>
  <c r="H8" i="3"/>
  <c r="I7" i="3"/>
  <c r="H7" i="3"/>
  <c r="I6" i="3"/>
  <c r="H6" i="3"/>
  <c r="I5" i="3"/>
  <c r="H5" i="3"/>
  <c r="I4" i="3"/>
  <c r="H4" i="3"/>
  <c r="I3" i="3"/>
  <c r="I134" i="3" s="1"/>
  <c r="C7" i="5" s="1"/>
  <c r="H3" i="3"/>
  <c r="H134" i="3" s="1"/>
  <c r="B7" i="5" s="1"/>
  <c r="I36" i="2"/>
  <c r="H36" i="2"/>
  <c r="I35" i="2"/>
  <c r="H35" i="2"/>
  <c r="I34" i="2"/>
  <c r="H34" i="2"/>
  <c r="I33" i="2"/>
  <c r="H33" i="2"/>
  <c r="I32" i="2"/>
  <c r="H32" i="2"/>
  <c r="I31" i="2"/>
  <c r="H31" i="2"/>
  <c r="I30" i="2"/>
  <c r="H30" i="2"/>
  <c r="I29" i="2"/>
  <c r="H29" i="2"/>
  <c r="I28" i="2"/>
  <c r="H28" i="2"/>
  <c r="I27" i="2"/>
  <c r="H27" i="2"/>
  <c r="I26" i="2"/>
  <c r="H26" i="2"/>
  <c r="I25" i="2"/>
  <c r="H25" i="2"/>
  <c r="I24" i="2"/>
  <c r="H24" i="2"/>
  <c r="I23" i="2"/>
  <c r="H23" i="2"/>
  <c r="I22" i="2"/>
  <c r="H22" i="2"/>
  <c r="I21" i="2"/>
  <c r="H21" i="2"/>
  <c r="I20" i="2"/>
  <c r="H20" i="2"/>
  <c r="I19" i="2"/>
  <c r="H19" i="2"/>
  <c r="I18" i="2"/>
  <c r="H18" i="2"/>
  <c r="I17" i="2"/>
  <c r="H17" i="2"/>
  <c r="I16" i="2"/>
  <c r="H16" i="2"/>
  <c r="I15" i="2"/>
  <c r="H15" i="2"/>
  <c r="I14" i="2"/>
  <c r="H14" i="2"/>
  <c r="I13" i="2"/>
  <c r="H13" i="2"/>
  <c r="I12" i="2"/>
  <c r="H12" i="2"/>
  <c r="I11" i="2"/>
  <c r="H11" i="2"/>
  <c r="I10" i="2"/>
  <c r="H10" i="2"/>
  <c r="I9" i="2"/>
  <c r="H9" i="2"/>
  <c r="I8" i="2"/>
  <c r="H8" i="2"/>
  <c r="I7" i="2"/>
  <c r="H7" i="2"/>
  <c r="I6" i="2"/>
  <c r="H6" i="2"/>
  <c r="I5" i="2"/>
  <c r="H5" i="2"/>
  <c r="I4" i="2"/>
  <c r="H4" i="2"/>
  <c r="I3" i="2"/>
  <c r="I38" i="2" s="1"/>
  <c r="C8" i="5" s="1"/>
  <c r="H3" i="2"/>
  <c r="H38" i="2" s="1"/>
  <c r="B8" i="5" s="1"/>
  <c r="I38" i="1"/>
  <c r="H38" i="1"/>
  <c r="I37" i="1"/>
  <c r="H37" i="1"/>
  <c r="I36" i="1"/>
  <c r="H36" i="1"/>
  <c r="I35" i="1"/>
  <c r="H35" i="1"/>
  <c r="I34" i="1"/>
  <c r="H34" i="1"/>
  <c r="I33" i="1"/>
  <c r="H33" i="1"/>
  <c r="I32" i="1"/>
  <c r="H32" i="1"/>
  <c r="I31" i="1"/>
  <c r="H31" i="1"/>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I8" i="1"/>
  <c r="H8" i="1"/>
  <c r="I7" i="1"/>
  <c r="H7" i="1"/>
  <c r="I6" i="1"/>
  <c r="H6" i="1"/>
  <c r="I5" i="1"/>
  <c r="H5" i="1"/>
  <c r="I4" i="1"/>
  <c r="H4" i="1"/>
  <c r="I3" i="1"/>
  <c r="I40" i="1" s="1"/>
  <c r="C9" i="5" s="1"/>
  <c r="H3" i="1"/>
  <c r="H40" i="1" s="1"/>
  <c r="B9" i="5" s="1"/>
  <c r="H19" i="4" l="1"/>
  <c r="B6" i="5" s="1"/>
  <c r="B12" i="5" s="1"/>
  <c r="C14" i="5" s="1"/>
  <c r="I19" i="4"/>
  <c r="C6" i="5" s="1"/>
  <c r="C12" i="5" s="1"/>
  <c r="C15" i="5" l="1"/>
  <c r="C16" i="5" s="1"/>
</calcChain>
</file>

<file path=xl/sharedStrings.xml><?xml version="1.0" encoding="utf-8"?>
<sst xmlns="http://schemas.openxmlformats.org/spreadsheetml/2006/main" count="717" uniqueCount="371">
  <si>
    <t>No.</t>
  </si>
  <si>
    <t>Azonosító</t>
  </si>
  <si>
    <t>Mennyiség</t>
  </si>
  <si>
    <t>Egys.</t>
  </si>
  <si>
    <t>Szöveg</t>
  </si>
  <si>
    <t>Óradij</t>
  </si>
  <si>
    <t>Anyagár</t>
  </si>
  <si>
    <t>xÓradij</t>
  </si>
  <si>
    <t>xAnyagár</t>
  </si>
  <si>
    <t>hőközpont gázellátása</t>
  </si>
  <si>
    <t>K-tétel</t>
  </si>
  <si>
    <t>klt</t>
  </si>
  <si>
    <t>Gázmérő le-és felszerelése. MIHŐ Kft. feladat.</t>
  </si>
  <si>
    <t>db</t>
  </si>
  <si>
    <t>Csatlakozás a meglévő gázvezetékre. 150/125 mm</t>
  </si>
  <si>
    <t>Gázvezeték lefenekelése. NA 125</t>
  </si>
  <si>
    <t>Meglévő menetes csonkok lezárása.</t>
  </si>
  <si>
    <t>Kiszellőz vezetékek összekötése.</t>
  </si>
  <si>
    <t>81-003-1.2.1.1.1.1.1-0110007</t>
  </si>
  <si>
    <t>m</t>
  </si>
  <si>
    <t>Gázvezeték, Fekete acélcső szerelése, hegesztett kötésekkel, cső elhelyezése szakaszos nyomáspróbával, szabadon, tartószerkezettel, csőátmérő DN 100-méretig, DN 15-ig Vastagfalú, varratnélküli fekete acélcső, sima, A 37X, 1/2", 21,3x3,2mm</t>
  </si>
  <si>
    <t>81-003-1.2.1.1.1.1.4-0110016</t>
  </si>
  <si>
    <t>DN 32 Vastagfalú, varratnélküli fekete acélcső, sima, A 37X, 5/4", 42,4x4,0mm</t>
  </si>
  <si>
    <t>81-003-1.2.1.1.1.1.5-0110019</t>
  </si>
  <si>
    <t>DN 40 Vastagfalú, varratnélküli fekete acélcső, sima, A 37X, 6/4", 48,3x4,0mm</t>
  </si>
  <si>
    <t>81-003-1.2.1.1.1.2.1-0110034</t>
  </si>
  <si>
    <t>csőátmérő DN 100 felett, DN 125 Vastagfalú, varratnélküli fekete acélcső, A 37X, 5" simavégű, 139,7x5,4mm</t>
  </si>
  <si>
    <t>56-055-2.1.1.1-0471392</t>
  </si>
  <si>
    <t>Épületgépészeti csőtartó rendszerelemek helyszíni szerelése, csőbilincs 12"-ig vagy NA 300-ig, betét nélkül, 3/8"-3" vagy 9,5-101 mm között HILTI Komfort csőbilincs MPN-S 1/2" A, Csz.: 229813</t>
  </si>
  <si>
    <t>56-055-2.1.1.1-0471396</t>
  </si>
  <si>
    <t>HILTI Komfort csőbilincs MPN-S 1 1/4" A, Csz.: 229821</t>
  </si>
  <si>
    <t>56-055-2.1.1.1-0471397</t>
  </si>
  <si>
    <t>HILTI Komfort csőbilincs MPN-S 1 1/2" A, Csz.: 229823</t>
  </si>
  <si>
    <t>56-055-2.1.1.2-0471407</t>
  </si>
  <si>
    <t>4"-7" vagy 101,6-203 mm között HILTI Komfort csőbilincs MPN-S 125 B, Csz.: 229851</t>
  </si>
  <si>
    <t>Menetes szár dügbellel.</t>
  </si>
  <si>
    <t>82-001-7.2.2-0133075</t>
  </si>
  <si>
    <t>Kétoldalon menetes vagy roppantógyűrűs szerelvény elhelyezése, külső vagy belső menettel, illetve hollandival csatlakoztatva DN 15 gömbcsap, víz- és gázfőcsap MOFÉM Flexum gáz gömbcsap, 1/2"BB névleges nikkelezett, Kód: 113-0065-10</t>
  </si>
  <si>
    <t>82-001-7.5.2-0130616</t>
  </si>
  <si>
    <t>DN 32 gömbcsap, víz- és gázfőcsap MOFÉM Alfa gömbcsap, 1 1/4", zártházas konstrukció, széles hőmérséklet tartomány, kód: 513-0032-00</t>
  </si>
  <si>
    <t>MAXITROL GF80M gázszűrő felszerelése. 5/4"</t>
  </si>
  <si>
    <t>Átmeneti idom felszerelése. NA 500/1000x270 mm</t>
  </si>
  <si>
    <t>NA 500/500x400 mm</t>
  </si>
  <si>
    <t>AIRVENT TCBT/4-450/H típusú ventilátor robbanásbiztos kivitelben.</t>
  </si>
  <si>
    <t>kompl</t>
  </si>
  <si>
    <t>Kétcsatornás gázérzékelő rendszer elhelyezése.</t>
  </si>
  <si>
    <t>Gázérzékelő rendszer reteszelése a ventilátorral.</t>
  </si>
  <si>
    <t>Égéstermék elvezető rendszer elhelyezése TRICOX elemekből: ALBI0630200 Vizsgálóelem, NÁ 200  3 db, FU0602200 Egyenes cső 1000 mm, fu 0.6, NÁ 200 3 db, FU0603200 Egyenes cső 500 mm, fu 0.6, NÁ 200 6 db, FU0622200 Könyök 87° , NÁ 200 3 db, FU0602200 Egyenes cső 1000 mm, fu 0.6, NÁ 200 4 db, FU0603200 Egyenes cső 500 mm, fu 0.6, NÁ 200 1db, FU0619200 Könyök 45° , NÁ 200 1db, ALBI26200 Szilikon tömítőgyűrű (csak turbós és kond.kazánokhoz szükséges), NÁ 200 21 db, FU45200 Szorítóbilincs /200 mm, NÁ 200 21 db, FU01B350 Kondenzgyűjtő edény, NÁ 350 1 db, FU0603350 Egyenes cső 500 mm, fu 0.6, NÁ 350 1 db, FU0616350200 T- csatlakozó vízorral, 45°, NÁ 200 - NÁ 350 3 db, FU0602350 Egyenes cső 1000 mm, fu 0.6, NÁ 350 2 db, FU0603350 Egyenes cső 500 mm, fu 0.6, NÁ 350 2 db, ALBI0630350 Vizsgálóelem, NÁ 350 1 db, ALBI1006350 Könyök 87° támasztólábbal , NÁ 350 1 db, FU1005350 Egyenes cső, emelőszemmel, vtg: 1 mm; hossz.: 1 m , NÁ 350 WITH 2 LOWER LOOP 1 kompl FU0602350 Egyenes cső 1000 mm, fu 0.6, NÁ 350 13 db, FU0625350 Kürtőfej takarólemez, NÁ 350 1 db, FU40350 Központosító bilincs, NÁ 350 4 db, ALBI26350 Szilikon tömítőgyűrű (csak turbós és kond.kazánokhoz szükséges), NÁ 350 25 db, FU45350 Szorítóbilincs, NÁ 350 10 db, FU51 Nemesacél kéményajtó 210 x 140 mm szellőző ráccsal kürtő szellőztetéshez 1 db, FU72350 Esővédő gallér / falirózsa, NÁ 350 1 db</t>
  </si>
  <si>
    <t>Égési levegő bevezető rendszer TRICOX elemekből: EWE160180 Bővítőelem, NÁ 160 - NÁ 180 3 db, FU0603180 Egyenes cső 500 mm, fu 0.6, NÁ 180 3 db, FU0622180 Könyök 87° , NÁ 180 3 db, FU0607180 Tisztítóelem 210 X 140 mm, NÁ 180 3 db, FU0602180 Egyenes cső 1000 mm, fu 0.6, NÁ 180 6 db, FU44300 Zárófedél fogantyúval, NÁ 300 1 db, FU0615350180 T- csatlakozó vízorral, 87°, NÁ 180 - NÁ 350 3 db, FU0602350 Egyenes cső 1000 mm, fu 0.6, NÁ 350 3 db, FU0607350 Tisztítóelem 210 X 140 mm, NÁ 350 1 db, FU0622350 Könyök 87° , NÁ 350 1 db, FU0602350 Egyenes cső 1000 mm, fu 0.6, NÁ 350 3 db, FU0622350 Könyök 87° , NÁ 350 1 db, FU0602350 Egyenes cső 1000 mm, fu 0.6, NÁ 350 6 db, FU0607350 Tisztítóelem 210 X 140 mm, NÁ 350 1 db, FU0619350 Könyök 45° , NÁ 350 2 db, FU0602350 Egyenes cső 1000 mm, fu 0.6, NÁ 350 3 db, FU0623350 Könyök 87° tisztítónyílással , NÁ 350 1 db, FU0602350 Egyenes cső 1000 mm, fu 0.6, NÁ 350 1 db, FU85350 Szellőztetőrács, kerek O 350mm, NÁ 350 1 db, ELŐZŐ TÉTEL ÁRÁBAN</t>
  </si>
  <si>
    <t>Nyomáspórba.</t>
  </si>
  <si>
    <t>Hatósági átadás.</t>
  </si>
  <si>
    <t>Kéményvizsgálat.</t>
  </si>
  <si>
    <t>EPH kötés és jkv.</t>
  </si>
  <si>
    <t>47-000-4.4.5.1</t>
  </si>
  <si>
    <t>Acélfelületek mázolásának előkészítő és részmunkái; kézi rozsdamentesítés, cső és regisztercső felületén, (80 NÁ-ig), függesztő és tartószerkezeten, állványzaton, könnyű rozsdásodás esetén</t>
  </si>
  <si>
    <t>47-000-4.4.6.1</t>
  </si>
  <si>
    <t>m2</t>
  </si>
  <si>
    <t>fűtőtesten, 80 NÁ feletti csövön, könnyű rozsdásodás esetén</t>
  </si>
  <si>
    <t>47-021-12.4.1-0419523</t>
  </si>
  <si>
    <t>Korróziógátló alapozás cső és regisztercső felületén (NÁ 80-ig), függesztőn és tartóvason, sormosdó állványzaton, műgyanta kötőanyagú, oldószertartalmú festékkel POLI-FARBE Cellkolor korróziógátló alapozó fehér</t>
  </si>
  <si>
    <t>47-021-12.5.1</t>
  </si>
  <si>
    <t>fűtőtesten, NÁ 80 feletti csövön, műgyanta kötőanyagú, oldószertartalmú festékkel</t>
  </si>
  <si>
    <t>47-021-21.4.1-0130721</t>
  </si>
  <si>
    <t>Acélfelületek közbenső festése cső és regisztercső felületén (NÁ 80-ig), függesztőn és tartóvason, sormosdó állványzaton műgyanta kötőanyagú, oldószeres festékkel Trinát alapozófesték, sárga 400, EAN: 5995061117710</t>
  </si>
  <si>
    <t>47-021-21.5.1-0130721</t>
  </si>
  <si>
    <t>fűtőtesten, NÁ 80 feletti csövön műgyanta kötőanyagú, oldószeres festékkel Trinát alapozófesték, sárga 400, EAN: 5995061117710</t>
  </si>
  <si>
    <t>47-021-31.4.1-0137034</t>
  </si>
  <si>
    <t>Acélfelületek átvonó festése cső és regisztercső felületén (NÁ 80-ig), függesztőn és tartóvason, sormosdó állványzaton műgyanta kötőanyagú, oldószeres festékkel Caparol Capalac Classic HG tartós, időjárásálló zománcfesték, magasfényű, jó ütőszilárdságú, szín- és fénystabilitás, színes</t>
  </si>
  <si>
    <t>47-021-31.5.1-0137034</t>
  </si>
  <si>
    <t>fűtőtesten, NÁ 80 feletti csövön műgyanta kötőanyagú, oldószeres festékkel Caparol Capalac Classic HG tartós, időjárásálló zománcfesték, magasfényű, jó ütőszilárdságú, szín- és fénystabilitás, színes</t>
  </si>
  <si>
    <t>Összesen:</t>
  </si>
  <si>
    <t>hőközpont vízellátása és csatornázása</t>
  </si>
  <si>
    <t>81-007-1.1.1.1.1.1.3-0337563</t>
  </si>
  <si>
    <t>Víz- és fűtési vezeték, Rozsdamentes acélcső szerelése, préselt csőkötésekkel, cső elhelyezése csőidomokkal, szakaszos nyomáspróbával, szabadon, horonyba vagy padlócsatornába, DN 12 - DN 50, DN 20 GEBERIT Mapress rozsdamentes cső 1.4401 kis köteg, 6 m-es szálban, ivóvíz, fűtés, gáz és technológiai alkalmazásra, 22x1,2, Cikkszám: 39204</t>
  </si>
  <si>
    <t>81-007-1.1.1.1.1.1.6-0337566</t>
  </si>
  <si>
    <t>DN 40 GEBERIT Mapress rozsdamentes cső 1.4401 kis köteg, 6 m-es szálban, ivóvíz, fűtés, gáz és technológiai alkalmazásra, 42x1,5, Cikkszám: 39207</t>
  </si>
  <si>
    <t>56-055-2.1.3.1-0295323</t>
  </si>
  <si>
    <t>Épületgépészeti csőtartó rendszerelemek helyszíni szerelése, csőbilincs 12"-ig vagy NA 300-ig, hőszigetelő betéttel, 3/8" - '3" között Hőszigetelt bilics, LKSH22 1/2" 22 mm</t>
  </si>
  <si>
    <t>56-055-2.1.3.1-0295330</t>
  </si>
  <si>
    <t>Hőszigetelt bilics, LKSH42 1 1/4" 42 mm</t>
  </si>
  <si>
    <t>54-005-5.1-0110084</t>
  </si>
  <si>
    <t>PP, PE, KPE nyomócső szerelése, szabadon hegesztett kötésekkel, idomokkal, csőátmérő: 16-50 mm között PIPELIFE PE100 ivóvíz nyomócső 40x2,4 mm 10bar (C=1,25), 100VSDR17040EN200K</t>
  </si>
  <si>
    <t>Épületgépészeti csőtartó rendszerelemek helyszíni szerelése, csőbilincs 12"-ig vagy NA 300-ig, hőszigetelő betéttel, 3/8" - '3" között Hőszigetelt bilics, LKSH42 1 1/4" 42 mm</t>
  </si>
  <si>
    <t>81-002-3.2.1.1.3-0130983</t>
  </si>
  <si>
    <t>PVC lefolyóvezeték szerelése, tokos, gumigyűrűs kötésekkel, cső elhelyezése csőidomokkal, szakaszos tömörségi próbával, szabadon, DN 50 PIPELIFE PVC-U tokos lefolyócső 50x1,8x1000 mm, KAEM050/1M</t>
  </si>
  <si>
    <t>81-002-2.1.2.1.4-0111005</t>
  </si>
  <si>
    <t>PE polietilén lefolyócső szerelése csőtartókkal, szakaszos tömörségi próbával, szabadon vagy padlócsatornába 80 °C tartós, 95°C rövid ideig tartó hőmérséklet tűrésű, elektrokarmantyús kötésekkel, csőidomokkal, csőátmérő DN 100 méretig, DN 63 GEBERIT PE lefolyócső, 5 méteres szálban, 364.000, átmérő  63 x 3,0 mm</t>
  </si>
  <si>
    <t>82-001-6.2.2-0130525</t>
  </si>
  <si>
    <t>Egyoldalon menetes szerelvény elhelyezése, külső vagy belső menettel, illetve hollandival csatlakoztatva DN 15 gömbcsap MOFÉM kazántöltőcsap 1/2" névleges méret 15 mm, sárgaréz, natúr, 16 bar, Kód: 113-0010-00</t>
  </si>
  <si>
    <t>82-001-7.3.1-0115543</t>
  </si>
  <si>
    <t>Kétoldalon menetes vagy roppantógyűrűs szerelvény elhelyezése, külső vagy belső menettel, illetve hollandival csatlakoztatva DN 20 szelepek, csappantyúk (szabályzó, fojtó-elzáró, beavatkozó) OVENTROP visszacsapó szelep, Viton tömítéssel, PN25, DN20, G 3/4" bm., (0...+100)°C, nyitónyomás 40 mbar, kvs=6,00, vörösöntvény szelepházzal, 1072006</t>
  </si>
  <si>
    <t>82-001-7.3.2-0130604</t>
  </si>
  <si>
    <t>gömbcsap, víz- és gázfőcsap MOFÉM AHA Univerzális gömbcsap 3/4" bb. menettel, névleges méret 20 mm, sárgaréz, natúr, 16 bar, Kód: 113-0018-00</t>
  </si>
  <si>
    <t>82-001-7.5.1-0115554</t>
  </si>
  <si>
    <t>DN 32 szelepek, csappantyúk (szabályzó, fojtó-elzáró, beavatkozó) OVENTROP visszacsapó csappantyú, PN16, DN32, G 1 1/4" bm, PN16, (-10... +80)°C, kvs=34,70, vörösöntvény szerelvényház, 1075010</t>
  </si>
  <si>
    <t>82-001-7.5.2-0130606</t>
  </si>
  <si>
    <t>gömbcsap, víz- és gázfőcsap MOFÉM AHA Univerzális gömbcsap 5/4" bb. menettel, vízátbocsátás 330 l/min., névleges méret 32 mm, sárgaréz, natúr, 10 bar, Kód: 113-0051-00</t>
  </si>
  <si>
    <t>82-001-7.6.1-0115546</t>
  </si>
  <si>
    <t>DN 40 szelepek, csappantyúk (szabályzó, fojtó-elzáró, beavatkozó) OVENTROP visszacsapó szelep, Viton tömítéssel, PN25, DN40, G 1 1/2" bm., (0...+100)°C, nyitónyomás 40 mbar, kvs=19,00, vörösöntvény szelepházzal, 1072012</t>
  </si>
  <si>
    <t>82-001-7.6.2-0130607</t>
  </si>
  <si>
    <t>gömbcsap, víz- és gázfőcsap MOFÉM AHA Univerzális gömbcsap 6/4" bb. menettel, vízátbocsátás 590 l/min., névleges méret 40 mm, sárgaréz, natúr, 10 bar, Kód: 113-0052-00</t>
  </si>
  <si>
    <t>82-031-1.1.1.1.5-0557078</t>
  </si>
  <si>
    <t>Vízszűrő elhelyezése és bekötése, visszamosható szűrőbetéttel, kézi visszaöblítéssel, kétoldalon menetes csatlakozással, DN 50 BWT Europafilter RS 2" visszaöblíthető védőszűrő 12 m3/h</t>
  </si>
  <si>
    <t>Bosch P16000Pro sótalanítő készlet 1" szűrővel és 1/2" vízmérővel.</t>
  </si>
  <si>
    <t>82-008-1.1.1.1.2-0124004</t>
  </si>
  <si>
    <t>Vízelvezetés merülőmotoros szivattyúk elhelyezése és bekötése szennyezett víz szállítására, hordozható kivitelben, tömlővéges csatlakozással, DN 32-40 Wilo TMW 32/11 merülőmotoros szivattyú szennyezett vízre DN 32, 3 m kábellel, PP0,55 kW, 1~230 V, C:4048414</t>
  </si>
  <si>
    <t>82-004-3.3.3-0730072</t>
  </si>
  <si>
    <t>Közvetett fűtésű, álló vagy fekvő, beépített fűtő csőkígyóval vagy nélkül, tároló berendezés elhelyezése és bekötése, csőkígyó nélküli kivitel, 501-1200 l között DINOX-H állóhengeres INOX PUFFER HMV tartály tisztítónyílással, 1000 liter (max: 10 bar, 95°C), 100 mm vastag hőszigeteléssel, oldalsó elvételi pont belső csővel LAS-1000</t>
  </si>
  <si>
    <t>Csatlakozás a meglévő vítvezetékre. 42 mm</t>
  </si>
  <si>
    <t>5/4"</t>
  </si>
  <si>
    <t>Meglévő cirkulációs szivattyúk bekötése a HMV tartályba.</t>
  </si>
  <si>
    <t>Meglévő falikút áthelyezése.</t>
  </si>
  <si>
    <t>Meglévő vízlágyító rendszer áthelyezése és ekötése.</t>
  </si>
  <si>
    <t>Nyomáspróba.</t>
  </si>
  <si>
    <t>Fetőtlenítés.</t>
  </si>
  <si>
    <t>Vízminta.</t>
  </si>
  <si>
    <t>Megalósulási D terv és átadási dokumetáció készítése.</t>
  </si>
  <si>
    <t>33-063-2.1.3</t>
  </si>
  <si>
    <t>Födémáttörés 30x30 cm méretig, 30 cm födémvastagságig, vasbetonlemez födémben</t>
  </si>
  <si>
    <t>Padlóvésés helyreállítással.</t>
  </si>
  <si>
    <t>80-001-1.4.1.1.1-0125243</t>
  </si>
  <si>
    <t>Fűtési, HMV, HHV vezetékek szigetelése (ívek, idomok, szerelvények szigetelése és burkolás nélkül), szintetikus gumi alapú kaucsuk csőhéjjal csupasz kivitelben, ragasztással, öntapadó ragasztó szalag lezárással, NÁ 108 mm csőátmérőig Csőhéj, falvastagság: 19 mm, külső csőátmérő 22 mm</t>
  </si>
  <si>
    <t>80-001-1.4.1.1.1-0125246</t>
  </si>
  <si>
    <t>Csőhéj, falvastagság: 19 mm, külső csőátmérő 42 mm</t>
  </si>
  <si>
    <t>hőközpont fűtés szerelése</t>
  </si>
  <si>
    <t>81-004-1.4.1.1.1.2-0110007</t>
  </si>
  <si>
    <t>Fűtési vezeték, Fekete acélcső szerelése, hegesztett kötésekkel, tartószerkezettel, szakaszos nyomáspróbával, szabadon, horonyba vagy padlócsatornába, irányváltozás csőhajlítással, DN 15 Vastagfalú, varratnélküli fekete acélcső, sima, A 37X, 1/2", 21,3x3,2mm</t>
  </si>
  <si>
    <t>81-004-1.4.1.1.1.3-0110010</t>
  </si>
  <si>
    <t>DN 20 Vastagfalú, varratnélküli fekete acélcső, sima, A 37X, 3/4", 26,9x3,2mm</t>
  </si>
  <si>
    <t>81-004-1.4.1.1.1.4-0110013</t>
  </si>
  <si>
    <t>DN 25 Vastagfalú, varratnélküli fekete acélcső, sima, A 37X, 1", 33,7x4,0mm</t>
  </si>
  <si>
    <t>81-004-1.4.1.1.2.1.1-0110016</t>
  </si>
  <si>
    <t>irányváltozás csőívvel, csőátmérő DN 100 méretig, DN 32-40 Vastagfalú, varratnélküli fekete acélcső, sima, A 37X, 5/4", 42,4x4,0mm</t>
  </si>
  <si>
    <t>Vastagfalú, varratnélküli fekete acélcső, sima, A 37X, 5/4", 42,4x4,0mm</t>
  </si>
  <si>
    <t>81-004-1.4.1.1.2.1.3-0131261</t>
  </si>
  <si>
    <t>DN 65 Melegen hengerelt, varratnélküli acélcső, MSZ 29-86, A 37X, 76,1x2,9 mm</t>
  </si>
  <si>
    <t>81-004-1.4.1.1.2.1.4-0131301</t>
  </si>
  <si>
    <t>DN 80 Melegen hengerelt, varratnélküli acélcső, MSZ 29-86, A 37X, 88,9x3,2 mm</t>
  </si>
  <si>
    <t>81-004-1.4.1.1.2.1.5-0131341</t>
  </si>
  <si>
    <t>DN 100 Melegen hengerelt, varratnélküli acélcső, MSZ 29-86, A 37X, 108,0x3,6 mm</t>
  </si>
  <si>
    <t>54-001-5.1.5-0013513</t>
  </si>
  <si>
    <t>Szűkítő idom szerelése, hegesztett kötéssel, DN 100 méretig, szűkítendő cső: DN 65 Szűkítő idom DIN 2616 ST35.8/b  76 x 48 mm</t>
  </si>
  <si>
    <t>szűkítendő cső: DN 65 Szűkítő idom DIN 2616 ST35.8/b  76 x 57 mm</t>
  </si>
  <si>
    <t>54-001-5.1.6-0013514</t>
  </si>
  <si>
    <t>szűkítendő cső: DN 80 Szűkítő idom DIN 2616 ST35.8/b  89 x 48 mm</t>
  </si>
  <si>
    <t>54-001-5.1.7-0013515</t>
  </si>
  <si>
    <t>szűkítendő cső: DN 100 Szűkítő idom DIN 2616 ST35.8/b  108 x 89 mm</t>
  </si>
  <si>
    <t>54-001-5.2.1-0013516</t>
  </si>
  <si>
    <t>DN 100 méret felett, szűkítendő cső: DN 125 Szűkítő idom DIN 2616 ST35.8/b  133 x 108 mm</t>
  </si>
  <si>
    <t>DN 100 méretig, szűkítendő cső: DN 80 Szűkítő idom DIN 2616 ST35.8/b  89 x 76 mm</t>
  </si>
  <si>
    <t>54-001-6.1.5-0120724</t>
  </si>
  <si>
    <t>Elágazó idom szerelése, hegesztett kötéssel, DN 100 méretig, DN 65 Melegen kihúzott T-idom, MSZ-29 csőből, A 37X, 76x2,9-76  L=350</t>
  </si>
  <si>
    <t>54-001-6.1.6-0120729</t>
  </si>
  <si>
    <t>DN 80 Melegen kihúzott T-idom, MSZ-29 csőből, A 37X, 89x3,2-89  L=350</t>
  </si>
  <si>
    <t>54-001-6.1.7-0120733</t>
  </si>
  <si>
    <t>DN 100 Melegen kihúzott T-idom, MSZ-29 csőből, A 37X, 108x3,6-76  L=350</t>
  </si>
  <si>
    <t>54-001-6.1.7-0120734</t>
  </si>
  <si>
    <t>Melegen kihúzott T-idom, MSZ-29 csőből, A 37X, 108x3,6-108  L=350</t>
  </si>
  <si>
    <t>54-001-7.1.5-0355213</t>
  </si>
  <si>
    <t>Csőív szerelése, hegesztett kötéssel, DN 100 méretig, DN 65 ISG UNIBALL forrcsőív, melegen húzott, 90°-os, varratnélküli, DIN2605, DN 65 (76,1x2,9), Cikkszám: 12.80.65.2605.</t>
  </si>
  <si>
    <t>54-001-7.1.6-0355215</t>
  </si>
  <si>
    <t>DN 80 ISG UNIBALL forrcsőív, melegen húzott, 90°-os, varratnélküli, DIN2605, DN 80 (88,9x3,2), Cikkszám: 12.80.80.2605.</t>
  </si>
  <si>
    <t>54-001-7.1.7-0355217</t>
  </si>
  <si>
    <t>DN 100 ISG UNIBALL forrcsőív, melegen húzott, 90°-os, varratnélküli, DIN2605, DN 100 (114,3x3,6), Cikkszám: 12.80.100.2605.</t>
  </si>
  <si>
    <t>56-055-2.1.1.1-0471393</t>
  </si>
  <si>
    <t>3/8"-3" vagy 9,5-101 mm között HILTI Komfort csőbilincs MPN-S 3/4" A, Csz.: 229815</t>
  </si>
  <si>
    <t>56-055-2.1.1.1-0471394</t>
  </si>
  <si>
    <t>HILTI Komfort csőbilincs MPN-S 1" A, Csz.: 229817</t>
  </si>
  <si>
    <t>56-055-2.1.1.1-0471401</t>
  </si>
  <si>
    <t>HILTI Komfort csőbilincs MPN-S 2 1/2" B, Csz.: 229833</t>
  </si>
  <si>
    <t>56-055-2.1.1.1-0471402</t>
  </si>
  <si>
    <t>HILTI Komfort csőbilincs MPN-S 78/84 B, Csz.: 229836</t>
  </si>
  <si>
    <t>56-055-2.1.1.2-0471405</t>
  </si>
  <si>
    <t>4"-7" vagy 101,6-203 mm között HILTI Komfort csőbilincs MPN-S 110 B, Csz.: 229845</t>
  </si>
  <si>
    <t>82-012-3.2.1.6-0423487</t>
  </si>
  <si>
    <t>Acéllemez kompakt lapradiátor elhelyezése, széthordással, tartókkal, bekötéssel, 2 soros, 1600 mm-ig, 900 mm VOGEL &amp; NOOT kompakt lapradiátor 22K típus, 2-soros, 2 konvektorlemez borítással, 900x1000 mm, fűtőteljesítmény: 2296 W</t>
  </si>
  <si>
    <t>82-001-16.2.5-0118065</t>
  </si>
  <si>
    <t>Fűtőtest szerelvény elhelyezése külső vagy belső menettel, illetve hollandival csatlakoztatva DN 15 termosztatikus szelep, termosztatikus szelep szett Heimeier V-exact II termosztatikus szeleptest előbeállítással nikkelezett vörösöntvényből, egyenes kivitelű, 1/2", Kvs=0,73, 3712-02.000</t>
  </si>
  <si>
    <t>82-001-16.2.3-0119493</t>
  </si>
  <si>
    <t>visszatérő elzárószelep Heimeier Regutec F visszatérő csavarzat egyenes nikkelezett, 1/2", Cikkszám: 0332-02.000</t>
  </si>
  <si>
    <t>82-001-17.1.2-0118341</t>
  </si>
  <si>
    <t>Termosztatikus szelepfej felszerelése radiátorszelepre, hollandival csatlakoztatva Heimeier K termosztátfej beépített érzékelővel, 2 takarékütközővel, 6-28°C, 6000-09.500</t>
  </si>
  <si>
    <t>82-001-6.2.8-1722154</t>
  </si>
  <si>
    <t>légtelenítőszelep, kifolyó- és locsolószelep, töltőszelep Flamco Flexvent H 1/2" úszós légtelenítő max. 120 °C, 10 bar, elzáróelem nélkül, nikkelezett, Rendelési szám: 27710 + Flamco visszacsapó szelep Flexvent H légtelenítőhöz, Rendelési szám: 27755</t>
  </si>
  <si>
    <t>82-001-7.2.2-0130603</t>
  </si>
  <si>
    <t>Kétoldalon menetes vagy roppantógyűrűs szerelvény elhelyezése, külső vagy belső menettel, illetve hollandival csatlakoztatva DN 15 gömbcsap, víz- és gázfőcsap MOFÉM AHA Univerzális gömbcsap 1/2" bb. menettel, névleges méret 15 mm, sárgaréz, natúr, 16 bar, Kód: 113-0007-00</t>
  </si>
  <si>
    <t>82-001-7.3.2-0130610</t>
  </si>
  <si>
    <t>gömbcsap, víz- és gázfőcsap MOFÉM AHA Univerzális gömbcsap 3/4" kb. menettel, toldattal, névleges méret 20 mm, sárgaréz, natúr, 16 bar, Kód: 113-0026-00</t>
  </si>
  <si>
    <t>Avatatlan elzárás ellen biztosított szelep feszerelése tágulási tartályok részére. 3/4"</t>
  </si>
  <si>
    <t>1"</t>
  </si>
  <si>
    <t>82-001-2.8.2-0131023</t>
  </si>
  <si>
    <t>Kétoldalon karimás szerelvény elhelyezése ellenkarimákkal, DN 25 PN 10 - PN 40, gömbcsap MVV-ISG WKC1A gömbcsap szénacélból, karimás, vízre, PN 40 DN 25</t>
  </si>
  <si>
    <t>82-001-2.12.2-0131025</t>
  </si>
  <si>
    <t>DN 40 PN 10 - PN 40, gömbcsap MVV-ISG WKC1A gömbcsap szénacélból, karimás, vízre, PN 40 DN 40</t>
  </si>
  <si>
    <t>82-001-2.14.2-0131026</t>
  </si>
  <si>
    <t>DN 50 PN 10 - PN 40, gömbcsap MVV-ISG WKC1A gömbcsap szénacélból, karimás, vízre, PN 40 DN 50</t>
  </si>
  <si>
    <t>82-001-2.16.2-0131031</t>
  </si>
  <si>
    <t>DN 65 PN 10 - PN 16, gömbcsap MVV-ISG WKC1A gömbcsap szénacélból, karimás, vízre, PN 16 - PN 25 DN 65</t>
  </si>
  <si>
    <t>82-001-2.19.2-0131032</t>
  </si>
  <si>
    <t>DN 80 PN 16 - PN 40, gömbcsap MVV-ISG WKC1A gömbcsap szénacélból, karimás, vízre, PN 16 - PN 25 DN 80</t>
  </si>
  <si>
    <t>82-001-2.21.2-0131033</t>
  </si>
  <si>
    <t>DN 100 PN 10 - PN 16 gömbcsap MVV-ISG WKC1A gömbcsap szénacélból, karimás, vízre, PN 16 - PN 25 DN 100</t>
  </si>
  <si>
    <t>82-001-2.6.1-0113851</t>
  </si>
  <si>
    <t>DN 20 PN 10 - PN 40, szelepek, csappantyúk (szabályzó, fojtó-elzáró, beavatkozó) TA STAF-SG karimás beszabályozó szelep mérőcsonkkal  DN 20, PN 25 gömbgrafitos öntvény, 120 °C, Cikkszám: 52-182-020</t>
  </si>
  <si>
    <t>82-001-2.14.1-0113855</t>
  </si>
  <si>
    <t>DN 50 PN 10 - PN 40, szelepek, csappantyúk (szabályzó, fojtó-elzáró, beavatkozó) TA STAF-SG karimás beszabályozó szelep mérőcsonkkal  DN 50, PN 25 gömbgrafitos öntvény, 120 °C, Cikkszám: 52-182-050</t>
  </si>
  <si>
    <t>82-001-2.16.1-0114037</t>
  </si>
  <si>
    <t>DN 65 PN 10 - PN 16, szelepek, csappantyúk (szabályzó, fojtó-elzáró, beavatkozó) TA STAF karimás beszabályozó szelep mérőcsonkkal, DN 65, PN 16, szürkeöntvény, 120 °C, Cikkszám:52-181-065</t>
  </si>
  <si>
    <t>82-001-2.19.1-0113857</t>
  </si>
  <si>
    <t>DN 80 PN 16 - PN 40, szelepek, csappantyúk (szabályzó, fojtó-elzáró, beavatkozó) TA STAF-SG karimás beszabályozó szelep mérőcsonkkal  DN 80, PN 25 gömbgrafitos öntvény, 120 °C, Cikkszám: 52-182-080</t>
  </si>
  <si>
    <t>82-001-2.16.1-0142467</t>
  </si>
  <si>
    <t>DN 65 PN 10 - PN 16, szelepek, csappantyúk (szabályzó, fojtó-elzáró, beavatkozó) MVV-ISG átmeneti visszacsapószelep, öntöttvas, karimás, PN 16 DN 65</t>
  </si>
  <si>
    <t>82-001-2.19.1-0142468</t>
  </si>
  <si>
    <t>DN 80 PN 16 - PN 40, szelepek, csappantyúk (szabályzó, fojtó-elzáró, beavatkozó) MVV-ISG átmeneti visszacsapószelep, öntöttvas, karimás, PN 16 DN 80</t>
  </si>
  <si>
    <t>82-001-2.16.3-0142667</t>
  </si>
  <si>
    <t>DN 65 PN 10 - PN 16, szennyfogószűrő,  iszap- és levegőleválasztó MVV-ISG szennyfogószűrő, öntöttvas, karimás, PN 16 DN 65</t>
  </si>
  <si>
    <t>82-001-2.19.3-0142668</t>
  </si>
  <si>
    <t>DN 80 PN 16 - PN 40, szennyfogószűrő,  iszap- és levegőleválasztó MVV-ISG szennyfogószűrő, öntöttvas, karimás, PN 16 DN 80</t>
  </si>
  <si>
    <t>82-001-2.14.3-0722801</t>
  </si>
  <si>
    <t>DN 50 PN 10 - PN 40, szennyfogószűrő,  iszap- és levegőleválasztó Flamco Flamco Clean Smart 50 F mágneses iszapleválasztó max. 120 °C, 16 bar, karimás, Rendelési szám: 31081</t>
  </si>
  <si>
    <t>82-001-2.16.3-0722802</t>
  </si>
  <si>
    <t>DN 65 PN 10 - PN 16, szennyfogószűrő,  iszap- és levegőleválasztó Flamco Flamco Clean Smart 65 F mágneses iszapleválasztó max. 120 °C, 16 bar, karimás, Rendelési szám: 31082</t>
  </si>
  <si>
    <t>82-001-2.16.3-0722702</t>
  </si>
  <si>
    <t>Flamco Flamcovent Smart 65 F mágneses légleválasztó 120 °C, 16 bar, karimás, Rendelési szám: 31062</t>
  </si>
  <si>
    <t>82-001-2.21.3-0722704</t>
  </si>
  <si>
    <t>DN 100 PN 10 - PN 16 szennyfogószűrő,  iszap- és levegőleválasztó Flamco Flamcovent Smart 100 F mágneses légleválasztó 120 °C, 16 bar, karimás, Rendelési szám: 31064</t>
  </si>
  <si>
    <t>82-001-2.21.3-0722804</t>
  </si>
  <si>
    <t>Flamco Flamco Clean Smart 100 F mágneses iszapleválasztó max. 120 °C, 16 bar, karimás, Rendelési szám: 31084</t>
  </si>
  <si>
    <t>82-001-4.12-0118882</t>
  </si>
  <si>
    <t>Három- vagy négyoldalon karimás szerelvény elhelyezése ellenkarimákkal, DN 40 PN 10 - PN 40 Danfoss VF 3 háromjáratú szelep, karimás, egy- és kétutú szabályozó szelepekhez, DN 40, PN 16, Kvs=40, 065Z0259</t>
  </si>
  <si>
    <t>82-001-4.14-0113041</t>
  </si>
  <si>
    <t>DN 50 PN 10 - PN 40 Danfoss VF 3 háromjáratú szelep, karimás, egy- és kétutú szabályozó szelepekhez, DN 50, PN 16, Kvs=40, 065Z0260</t>
  </si>
  <si>
    <t>82-001-14.1-0112442</t>
  </si>
  <si>
    <t>Két- és háromjáratú szelepekhez elektrotermikus és elektromotoros hajtóművek elhelyezése, elektromos bekötés nélkül Danfoss AME 435 QM motor arányos szabályozással, AB-QM szelepekhez DN 40-100 méretig 24V, 7,5-15 mm/s, 400N, 082H0171</t>
  </si>
  <si>
    <t>82-001-14.1-0113005</t>
  </si>
  <si>
    <t>Danfoss AMV 435 reverzibilis motor, egy- és kétutú szabályozó szelepekhez, 230 V, 11 sec/mm, 15 mm, 082H0163</t>
  </si>
  <si>
    <t>56-031-6.10.6.1-0355007</t>
  </si>
  <si>
    <t>Kétoldalon karimás szerelvény elhelyezése, (ellenkarimák és kötések külön tételben történő elszámolásával), DN 65 kompenzátor, gumikompenzátor ISG UNIBALL gumikompenzátor, karimás, EPDM, PN 16 DN 65; Cikkszám: 10.10.65.16.</t>
  </si>
  <si>
    <t>56-031-6.11.6.1-0355009</t>
  </si>
  <si>
    <t>DN 80 kompenzátor, gumikompenzátor ISG UNIBALL gumikompenzátor, karimás, EPDM, PN 16 DN 80; Cikkszám: 10.10.80.16.</t>
  </si>
  <si>
    <t>82-008-3.1.4.1.1-0125676</t>
  </si>
  <si>
    <t>Fűtés-, klíma-, hűtéstechnika nedvestengelyű nagyhatásfokú szabályozott szivattyú, menetes vagy karimás kötéssel, egyes szivattyúk, DN 15-25 Wilo-Yonos PICO 25/1-4-130 nedvestengelyű nagy hatásfokú keringető szivattyú, DN 25,menetes csatl., A-energiaoszt., PN10, 1~230V, IP44, +2...+110°C</t>
  </si>
  <si>
    <t>82-008-3.1.5.1-0125176</t>
  </si>
  <si>
    <t>szivattyúk szerviztartozékai, csavarzatok Wilo-DN 25 csavarzat sárgarézből, C:112047195</t>
  </si>
  <si>
    <t>82-008-3.1.4.1.3-0125708</t>
  </si>
  <si>
    <t>Fűtés-, klíma-, hűtéstechnika nedvestengelyű nagyhatásfokú szabályozott szivattyú, menetes vagy karimás kötéssel, egyes szivattyúk, DN 40 WILO Stratos MAXO 40/0,5-8 típus</t>
  </si>
  <si>
    <t>82-008-3.1.4.1.3-0125707</t>
  </si>
  <si>
    <t>WILO Stratos Maxo 40/0,5-12 típus</t>
  </si>
  <si>
    <t>82-008-3.1.4.1.4-0125711</t>
  </si>
  <si>
    <t>DN 50 WILO Stratos MAXO 50/0,5-9 típus</t>
  </si>
  <si>
    <t>82-008-3.1.4.1.4-0125712</t>
  </si>
  <si>
    <t>WILO Stratos MAXO 50/0,5-16 típus</t>
  </si>
  <si>
    <t>54-009-2.1.1.1-0170392</t>
  </si>
  <si>
    <t>Karima felszerelése, hegeszthető toldatos karima, DN 100 méretig, DN 25 méretig MVV-ISG hegeszthető toldatos acélkarima MSZ 2925 DIN 2635 PN 40 DN 15</t>
  </si>
  <si>
    <t>54-009-2.1.1.1-0170393</t>
  </si>
  <si>
    <t>MVV-ISG hegeszthető toldatos acélkarima MSZ 2925 DIN 2635 PN 40 DN 20</t>
  </si>
  <si>
    <t>54-009-2.1.1.1-0170394</t>
  </si>
  <si>
    <t>MVV-ISG hegeszthető toldatos acélkarima MSZ 2925 DIN 2635 PN 40 DN 25</t>
  </si>
  <si>
    <t>54-009-2.1.1.3-0170306</t>
  </si>
  <si>
    <t>DN 40 MVV-ISG hegeszthető toldatos acélkarima MSZ 2921 DIN 2631 PN 6 DN 40</t>
  </si>
  <si>
    <t>54-009-2.1.1.3-0170396</t>
  </si>
  <si>
    <t>MVV-ISG hegeszthető toldatos acélkarima MSZ 2925 DIN 2635 PN 16 DN 40</t>
  </si>
  <si>
    <t>54-009-2.1.1.4-0170307</t>
  </si>
  <si>
    <t>DN 50 MVV-ISG hegeszthető toldatos acélkarima MSZ 2921 DIN 2631 PN 6 DN 50</t>
  </si>
  <si>
    <t>54-009-2.1.1.4-0170397</t>
  </si>
  <si>
    <t>DN 50 MVV-ISG hegeszthető toldatos acélkarima MSZ 2925 DIN 2635 PN 40 DN 50</t>
  </si>
  <si>
    <t>54-009-2.1.1.5-0170398</t>
  </si>
  <si>
    <t>DN 65 MVV-ISG hegeszthető toldatos acélkarima MSZ 2925 DIN 2635 PN 16 DN 65</t>
  </si>
  <si>
    <t>54-009-2.1.1.6-0170399</t>
  </si>
  <si>
    <t>DN 80 MVV-ISG hegeszthető toldatos acélkarima MSZ 2925 DIN 2635 PN 16 DN 80</t>
  </si>
  <si>
    <t>54-009-2.1.1.7-0170400</t>
  </si>
  <si>
    <t>DN 100 MVV-ISG hegeszthető toldatos acélkarima MSZ 2925 DIN 2635 PN 16 DN 100</t>
  </si>
  <si>
    <t>54-009-2.1.2.1-0170401</t>
  </si>
  <si>
    <t>DN 100 méret felett, DN 125 MVV-ISG hegeszthető toldatos acélkarima MSZ 2925 DIN 2635 PN 16 DN 125</t>
  </si>
  <si>
    <t>82-002-5.2.2.1-0010688</t>
  </si>
  <si>
    <t>Impulzusadó térfogatáram-mérő (hőmennyiségmérő) elhelyezése, hőérzékelők beépítésével, hitelesítéssel, karimás kötéssel, többsugaras DN 250-ig, DN 20 Ultraflow 54 típus hőmennyiségmérő DN20 karimás átfolyásmérővel, Pt-500 1,5 m hőérz. párral, elektronikával, 2 db merülőhüvellyel</t>
  </si>
  <si>
    <t>82-002-5.2.2.3-0010741</t>
  </si>
  <si>
    <t>DN 32-40 Ultraflow 54 típus hőmennyiségmérő DN40 karimás átfolyásmérővel, Pt-500 1,5 m hőérz. párral, elektronikával, 2 db merülőhüvellyel</t>
  </si>
  <si>
    <t>82-002-5.2.2.4-0326054</t>
  </si>
  <si>
    <t>DN 50 Ultraflow 54 típus hőmennyiségmérő DN50 karimás átfolyásmérővel, Pt-500 1,5 m hőérz. párral, elektronikával, 2 db merülőhüvellyel</t>
  </si>
  <si>
    <t>TRANTER hőcserélők elhelyezése. GlD-013-M-4-PR-14-2424529  HMV hőcserélő</t>
  </si>
  <si>
    <t>SWEEP hőcserélők elhelyezése. B427Hx120/1P-SC-S (/4xDN100C cs)</t>
  </si>
  <si>
    <t>TRANTER hőcserélők elhelyezése. GCD-016-M-4-PR-32-1.4301-NBR (P)</t>
  </si>
  <si>
    <t>Egyedi tartószerkezet készítése hőcserélők részére.</t>
  </si>
  <si>
    <t>82-004-9.1-0460501</t>
  </si>
  <si>
    <t>Légedény elhelyezése és bekötése, tartószerkezet beépítésével, 57x2,9 mm - 200 mm 89x3,2 mm - 250 mm Légedény acélcsőből F-53 típus, 76 DN L= 250 mm</t>
  </si>
  <si>
    <t>82-004-9.3-0460515</t>
  </si>
  <si>
    <t>Légedény acélcsőből F-54 típus, 219 DN</t>
  </si>
  <si>
    <t>82-004-6.1.1.1-0722027</t>
  </si>
  <si>
    <t>Zárt tágulási tartály elhelyezése és bekötése (nyomástartó-, gáztalanító és vízutántöltő berendezések a 82-004-21-es tételtől), fűtési és hűtési rendszerekben, membrános, 2-80 liter között REflex 35 / 2,5 membrános tágulási tartály  6 bar, 70 °C</t>
  </si>
  <si>
    <t>82-004-6.1.1.2-0722014</t>
  </si>
  <si>
    <t>81-400 liter között Reflex 400 / 2,5 membrános tágulási tartály, 6 bar, 70 °C</t>
  </si>
  <si>
    <t>Hidraulikus váltó elhelyezése. DN 100 /300</t>
  </si>
  <si>
    <t>Szigetelt osztó és gyűjtő elhelyezése, terv szerinti csonkokal. NA 150  L= 0,9 m</t>
  </si>
  <si>
    <t>NA 150  L= 2,4 m</t>
  </si>
  <si>
    <t>Automata utántöltő szerelévnysor elhelyezése.</t>
  </si>
  <si>
    <t>Automata ürítő szerelvénysor elhelyezése.</t>
  </si>
  <si>
    <t>82-005-1.12.5-0322105</t>
  </si>
  <si>
    <t>Föld- vagy PB gáz tüzelésű, melegvízüzemű, acéllemez kondenzációs kazán elhelyezése és bekötése, 240,01-600 kW teljesítmény között GC7000F 250 L 23 Kondenzációs állókazán 250 kW-os teljesítménnyel, korrózióálló, alumínium-szilícium ötvözetből készült hőcserélővel, előkeveréses égővel, modulációs lángszabályozással 17 - 100 % közötti teljesítmény tartományban, földgáz üzemre, beépített szabályozó nélkül, balos kivitelben. Névleges teljesítmény (80/60): 38,8-232,9 kW. Névleges teljesítmény (50/30): 42,9-250 kW. Zárt égőtérrel, fordulatszám-szabályozott égéslevegő ventillátorral, helyiséglevegőtől függő ill. független üzemmódra, füstgáz- és légbeszívó csonkokkal. Fűtőkészülék elektronikus gyújtással, ionizációs lángőrzéssel, mikroprocesszorral vezérelt égő automatával, áramlásbiztosító rendszerrel a vízáramlás felügyeletéhez és az égőmodulációhoz, nyomáskapcsolóval, kondenzvíz gyűjtővel. Befoglaló méretek: 670 mm széles, 1624 mm magas (szabályozóval), és 1317 mm mély. Előremenő és visszatérő csatlakozó mérete: DN65, karimás. Tömeg: 240 kg. Víztartalom: 38,8 liter. Égéstermék elvezetés csatlakozási átmérő: 200 mm. Max üzemi nyomás: 6 bar (biztonsági szerelvénycsoport külön tartozék). Max előremenő hőmérséklet: 95 °C. NOx kibocsátás: 36 mg/kWh. CO kibocsátás: 15 mg/kWh. Gázszűrő beépítése kötelező.</t>
  </si>
  <si>
    <t>GC7000F 250 R 23 Kondenzációs állókazán 250 kW -os teljesítménnyel, korrózióálló, alumínium-szilícium ötvözetből készült hőcserélővel, előkeveréses égővel, modulációs lángszabályozással 17 - 100 % közötti teljesítmény tartományban, földgáz üzemre, beépített szabályozó nélkül, jobbos kivitelben. Névleges teljesítmény (80/60): 38,8-232,9 kW. Névleges teljesítmény (50/30): 42,9-250 kW. Zárt égőtérrel, fordulatszám-szabályozott égéslevegő ventillátorral, helyiséglevegőtől függő ill. független üzemmódra, füstgáz- és légbeszívó csonkokkal. Fűtőkészülék elektronikus gyújtással, ionizációs lángőrzéssel, mikroprocesszorral vezérelt égő automatával, áramlásbiztosító rendszerrel a vízáramlás felügyeletéhez és az égőmodulációhoz, nyomáskapcsolóval, kondenzvíz gyűjtővel. Befoglaló méretek: 670 mm széles, 1624 mm magas (szabályozóval), és 1317 mm mély. Előremenő és visszatérő csatlakozó mérete: DN65, karimás. Tömeg: 240 kg. Víztartalom: 38,8 liter. Égéstermék elvezetés csatlakozási átmérő: 200 mm. Max üzemi nyomás: 6 bar (biztonsági szerelvénycsoport külön tartozék). Max előremenő hőmérséklet: 95 °C. NOx kibocsátás: 36 mg/kWh. CO kibocsátás: 15 mg/kWh. Gázszűrő beépítése kötelező.</t>
  </si>
  <si>
    <t>Bizt. szelep szett 150-300 1 .h 3bar Biztonsagi szerelvenycsoport manometerrel, automatikus legtelenit.vel, biztonsagi szelep nelkul. Szigetelessel ellatva. Condens 7000F 150-300 kazanokhoz. Csatlakozas 5/4"</t>
  </si>
  <si>
    <t>BOSCH Füstgáz csatl. DN200 GC7000F/200-300kW</t>
  </si>
  <si>
    <t>BOSCH RLU csatlakozó idom DN160</t>
  </si>
  <si>
    <t>NE 0.1 SEMLEGESÍTŐ BERENDEZÉS (800 KW-I ) Kondenzátum semlegesítő doboz 10 kg granulátummal max. 800 kW teljesítményig. Üres tömeg: 15 kg. Méretek: 400 x 300 x 220 (hosszúság x szélesség x magasság)</t>
  </si>
  <si>
    <t>Nyomásmérő elhelyezése 0-16 bar, golyóscsappal</t>
  </si>
  <si>
    <t>Körszámlapos hőmérő felszerelése.</t>
  </si>
  <si>
    <t>Nyomásmérési pontok kialakítása, golyóscsappal, rézcsővel, gyűjtővel és nyomásmérővel.</t>
  </si>
  <si>
    <t>Érzékelési pontok kialakításáhot katmantyúk beépítése a csőhálózatba.</t>
  </si>
  <si>
    <t>54-009-1.1.1</t>
  </si>
  <si>
    <t>Karimás kötés készítése, hideg-, meleg- és forróvíz vezetékre, DN 100 méretig, DN 15</t>
  </si>
  <si>
    <t>DN 20</t>
  </si>
  <si>
    <t>DN 25</t>
  </si>
  <si>
    <t>54-009-1.1.2</t>
  </si>
  <si>
    <t>Karimás kötés készítése, hideg-, meleg- és forróvíz vezetékre, DN 100 méretig, DN 32-50 között</t>
  </si>
  <si>
    <t>54-009-1.1.3</t>
  </si>
  <si>
    <t>DN 65</t>
  </si>
  <si>
    <t>54-009-1.1.4</t>
  </si>
  <si>
    <t>DN 80</t>
  </si>
  <si>
    <t>54-009-1.1.5</t>
  </si>
  <si>
    <t>DN 100</t>
  </si>
  <si>
    <t>54-009-1.2.1</t>
  </si>
  <si>
    <t>DN 100-600 méret között, DN 125</t>
  </si>
  <si>
    <t>Kazánok üzembehelyezése.</t>
  </si>
  <si>
    <t>47-021-21.4.1-0130701</t>
  </si>
  <si>
    <t>Acélfelületek közbenső festése cső és regisztercső felületén (NÁ 80-ig), függesztőn és tartóvason, sormosdó állványzaton műgyanta kötőanyagú, oldószeres festékkel Trinát alapozófesték, fehér 100, EAN: 5995061117031</t>
  </si>
  <si>
    <t>47-021-31.4.1-0130361</t>
  </si>
  <si>
    <t>Acélfelületek átvonó festése cső és regisztercső felületén (NÁ 80-ig), függesztőn és tartóvason, sormosdó állványzaton műgyanta kötőanyagú, oldószeres festékkel Trinát magasfényű zománcfesték, fehér 100, EAN: 5995061119042</t>
  </si>
  <si>
    <t>80-001-1.2.1.2.1-0097758</t>
  </si>
  <si>
    <t>Fűtési, HMV, HHV vezetékek szigetelése (ívek, idomok, szerelvények szigetelése és burkolás nélkül), kőzetgyapot csőhéjjal kasírozott kivitelben, horganyzott acélhuzal felerősítéssel az illesztések öntapadó alufólia csíkkal történő lezárásával, NÁ 108 mm csőátmérőig PAROC kőzetgyapot csőhéj szigetelés, üvegszálerősítésű ALU-kasírozással, belső átmérő: 42 mm, falvastagság: 40 mm</t>
  </si>
  <si>
    <t>80-001-1.2.1.2.1-0097759</t>
  </si>
  <si>
    <t>PAROC kőzetgyapot csőhéj szigetelés, üvegszálerősítésű ALU-kasírozással, belső átmérő: 48 mm, falvastagság: 40 mm</t>
  </si>
  <si>
    <t>80-001-1.2.1.2.1-0097765</t>
  </si>
  <si>
    <t>PAROC kőzetgyapot csőhéj szigetelés, üvegszálerősítésű ALU-kasírozással, belső átmérő: 76 mm, falvastagság: 40 mm</t>
  </si>
  <si>
    <t>80-001-1.2.1.2.1-0097766</t>
  </si>
  <si>
    <t>PAROC kőzetgyapot csőhéj szigetelés, üvegszálerősítésű ALU-kasírozással, belső átmérő: 89 mm, falvastagság: 40 mm</t>
  </si>
  <si>
    <t>80-001-1.2.1.2.1-0097768</t>
  </si>
  <si>
    <t>PAROC kőzetgyapot csőhéj szigetelés, üvegszálerősítésű ALU-kasírozással, belső átmérő: 108 mm, falvastagság: 40 mm</t>
  </si>
  <si>
    <t>bontás és egyéb munkálatok</t>
  </si>
  <si>
    <t>Meglévő hőközponti szerelvények bontása elszállítása a MIHŐ Kft. telephelyére.</t>
  </si>
  <si>
    <t>Meglévő szigetelések bontása, elszállítása lerakóhelyre.</t>
  </si>
  <si>
    <t>Meglévő kazánok bontása égéstermék elvezetéssel együtt, lerakóba elszállítással.</t>
  </si>
  <si>
    <t>m3</t>
  </si>
  <si>
    <t>Gépalapok bontása.</t>
  </si>
  <si>
    <t>Új kaánok részére gépalap készítése.</t>
  </si>
  <si>
    <t>36-000-1.1.1</t>
  </si>
  <si>
    <t>Vakolat leverése oldalfalról vagy mennyezetről 1,5 cm vastagságig falazó, cementes mészhabarcs</t>
  </si>
  <si>
    <t>36-002-1</t>
  </si>
  <si>
    <t>Felület portalanítása, előnedvesítése porlasztott vízsugárral, vakolás előtt Előkészítő munkák, alapozók, előfröcskölők, gúzrétegek, külső-belső vakolatokhoz</t>
  </si>
  <si>
    <t>36-003-1.1.1.1.1-0415511</t>
  </si>
  <si>
    <t>Oldalfalvakolat készítése, kézi felhordással, zsákos kiszerelésű szárazhabarcsból, sima, normál mész-cement vakolat, 1 cm vastagságban Baumit Manu 1, mész-cement alapvakolat, Cikkszám: 152218</t>
  </si>
  <si>
    <t>36-003-21.2.2.2-0439201</t>
  </si>
  <si>
    <t>Beltéri vékonyvakolatok felhordása alapozott, előkészített felületre, vödrös kiszerelésű anyagból, vizes bázisú, műgyanta kötőanyagú vékonyvakolat készítése, egy rétegben, 1,5-2,0 mm-es szemcsemérettel MASTERPLAST Thermomaster akril kapart vékonyvakolat 1,5 mm, (25kg) 0-ás színcsoport, Cikkszám: 0191-10...250</t>
  </si>
  <si>
    <t>47-011-15.1.1.1-0151174</t>
  </si>
  <si>
    <t>Diszperziós festés műanyag bázisú vizes-diszperziós fehér vagy gyárilag színezett festékkel, új vagy régi lekapart, előkészített alapfelületen, vakolaton, két rétegben, tagolatlan sima felületen Héra DISZPERZIT beltéri falfesték fehér, EAN: 5996281078317</t>
  </si>
  <si>
    <t>Kétszárnyú vasajtó fejtése.</t>
  </si>
  <si>
    <t>Gépalap készítése kézi bedolgozással.</t>
  </si>
  <si>
    <t>21-011-11.3</t>
  </si>
  <si>
    <t>Építési törmelék konténeres elszállítása, lerakása, lerakóhelyi díjjal, 5,0 m3-es konténerbe</t>
  </si>
  <si>
    <t>Munkanem</t>
  </si>
  <si>
    <t>Munkadíj</t>
  </si>
  <si>
    <t>Anyagköltség</t>
  </si>
  <si>
    <t>Összesen</t>
  </si>
  <si>
    <t>Mind összesen</t>
  </si>
  <si>
    <t>MIHŐ Kft. - 10-es iskola hőközpont gépészete</t>
  </si>
  <si>
    <t>ÁFA 27%</t>
  </si>
  <si>
    <t>Automatika-elektromos szerelés</t>
  </si>
  <si>
    <t>klt.</t>
  </si>
  <si>
    <t>2020-04-VA-021 Elektromos árajánlat alapján Kazánház IT Kazánház EÁ Kazánház GV Installáció Bosch vezérlés</t>
  </si>
  <si>
    <t>……..., 2022……………………….</t>
  </si>
  <si>
    <t>Tégla falazat fuga közök, hézagok javítása</t>
  </si>
  <si>
    <t>Téglafalon impregnáló bevonat készítése</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</si>
</sst>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charset val="238"/>
      <scheme val="minor"/>
    </font>
    <font>
      <b/>
      <sz val="11"/>
      <color theme="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1" fillId="0" borderId="0" xfId="0" applyFont="1" applyAlignment="1">
      <alignment horizontal="center"/>
    </xf>
    <xf numFmtId="4" fontId="1" fillId="0" borderId="0" xfId="0" applyNumberFormat="1" applyFont="1" applyAlignment="1">
      <alignment horizontal="center"/>
    </xf>
    <xf numFmtId="0" fontId="0" fillId="0" borderId="0" xfId="0" applyAlignment="1">
      <alignment wrapText="1"/>
    </xf>
    <xf numFmtId="0" fontId="1" fillId="0" borderId="0" xfId="0" applyFont="1" applyAlignment="1">
      <alignment wrapText="1"/>
    </xf>
    <xf numFmtId="0" fontId="1" fillId="0" borderId="0" xfId="0" applyFont="1" applyAlignment="1">
      <alignment horizontal="center" wrapText="1"/>
    </xf>
    <xf numFmtId="4" fontId="1" fillId="0" borderId="0" xfId="0" applyNumberFormat="1" applyFont="1" applyAlignment="1">
      <alignment horizontal="center" wrapText="1"/>
    </xf>
    <xf numFmtId="4" fontId="0" fillId="0" borderId="0" xfId="0" applyNumberFormat="1" applyAlignment="1">
      <alignment wrapText="1"/>
    </xf>
    <xf numFmtId="3" fontId="0" fillId="0" borderId="0" xfId="0" applyNumberFormat="1"/>
    <xf numFmtId="3" fontId="1" fillId="0" borderId="0" xfId="0" applyNumberFormat="1" applyFont="1"/>
    <xf numFmtId="3" fontId="1" fillId="0" borderId="0" xfId="0" applyNumberFormat="1" applyFont="1" applyAlignment="1">
      <alignment horizontal="center"/>
    </xf>
    <xf numFmtId="0" fontId="0" fillId="0" borderId="0" xfId="0" applyAlignment="1"/>
    <xf numFmtId="4" fontId="0" fillId="0" borderId="0" xfId="0" applyNumberFormat="1" applyAlignment="1"/>
    <xf numFmtId="3" fontId="0" fillId="0" borderId="0" xfId="0" applyNumberFormat="1" applyAlignment="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election activeCell="B28" sqref="B28"/>
    </sheetView>
  </sheetViews>
  <sheetFormatPr defaultRowHeight="15" x14ac:dyDescent="0.25"/>
  <cols>
    <col min="1" max="1" width="60.7109375" customWidth="1"/>
    <col min="2" max="3" width="13.7109375" customWidth="1"/>
  </cols>
  <sheetData>
    <row r="1" spans="1:3" x14ac:dyDescent="0.25">
      <c r="A1" t="s">
        <v>363</v>
      </c>
    </row>
    <row r="5" spans="1:3" x14ac:dyDescent="0.25">
      <c r="A5" s="2" t="s">
        <v>358</v>
      </c>
      <c r="B5" s="2" t="s">
        <v>359</v>
      </c>
      <c r="C5" s="2" t="s">
        <v>360</v>
      </c>
    </row>
    <row r="6" spans="1:3" x14ac:dyDescent="0.25">
      <c r="A6" t="s">
        <v>337</v>
      </c>
      <c r="B6" s="9">
        <f>'bontás és egyéb munkálatok'!H19</f>
        <v>0</v>
      </c>
      <c r="C6" s="9">
        <f>'bontás és egyéb munkálatok'!I19</f>
        <v>0</v>
      </c>
    </row>
    <row r="7" spans="1:3" x14ac:dyDescent="0.25">
      <c r="A7" t="s">
        <v>124</v>
      </c>
      <c r="B7" s="9">
        <f>'hőközpont fűtés szerelése'!H134</f>
        <v>0</v>
      </c>
      <c r="C7" s="9">
        <f>'hőközpont fűtés szerelése'!I134</f>
        <v>0</v>
      </c>
    </row>
    <row r="8" spans="1:3" x14ac:dyDescent="0.25">
      <c r="A8" t="s">
        <v>71</v>
      </c>
      <c r="B8" s="9">
        <f>'hőközpont vízellátása és csator'!H38</f>
        <v>0</v>
      </c>
      <c r="C8" s="9">
        <f>'hőközpont vízellátása és csator'!I38</f>
        <v>0</v>
      </c>
    </row>
    <row r="9" spans="1:3" ht="27" customHeight="1" x14ac:dyDescent="0.25">
      <c r="A9" t="s">
        <v>9</v>
      </c>
      <c r="B9" s="9">
        <f>'hőközpont gázellátása'!H40</f>
        <v>0</v>
      </c>
      <c r="C9" s="9">
        <f>'hőközpont gázellátása'!I40</f>
        <v>0</v>
      </c>
    </row>
    <row r="10" spans="1:3" ht="21" customHeight="1" x14ac:dyDescent="0.25">
      <c r="A10" t="s">
        <v>365</v>
      </c>
      <c r="B10" s="9">
        <f>'Automatika-elektromos szerelés'!H5</f>
        <v>0</v>
      </c>
      <c r="C10" s="9">
        <f>'Automatika-elektromos szerelés'!I5</f>
        <v>0</v>
      </c>
    </row>
    <row r="11" spans="1:3" ht="6" customHeight="1" x14ac:dyDescent="0.25"/>
    <row r="12" spans="1:3" x14ac:dyDescent="0.25">
      <c r="A12" s="1" t="s">
        <v>361</v>
      </c>
      <c r="B12" s="10">
        <f>SUM(B6:B10)</f>
        <v>0</v>
      </c>
      <c r="C12" s="10">
        <f>SUM(C6:C10)</f>
        <v>0</v>
      </c>
    </row>
    <row r="13" spans="1:3" ht="2.1" customHeight="1" x14ac:dyDescent="0.25"/>
    <row r="14" spans="1:3" x14ac:dyDescent="0.25">
      <c r="A14" s="1" t="s">
        <v>362</v>
      </c>
      <c r="C14" s="10">
        <f>(B12 + C12)</f>
        <v>0</v>
      </c>
    </row>
    <row r="15" spans="1:3" x14ac:dyDescent="0.25">
      <c r="A15" t="s">
        <v>364</v>
      </c>
      <c r="C15" s="9">
        <f>C14*0.27</f>
        <v>0</v>
      </c>
    </row>
    <row r="16" spans="1:3" x14ac:dyDescent="0.25">
      <c r="A16" s="1" t="s">
        <v>361</v>
      </c>
      <c r="C16" s="9">
        <f>SUM(C14:C15)</f>
        <v>0</v>
      </c>
    </row>
    <row r="19" spans="1:1" x14ac:dyDescent="0.25">
      <c r="A19" t="s">
        <v>368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election activeCell="E13" sqref="E13"/>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337</v>
      </c>
      <c r="F2" s="8"/>
      <c r="G2" s="13"/>
      <c r="H2" s="14"/>
      <c r="I2" s="14"/>
      <c r="J2" s="12"/>
    </row>
    <row r="3" spans="1:10" ht="30" x14ac:dyDescent="0.25">
      <c r="A3" s="12">
        <v>1</v>
      </c>
      <c r="B3" s="12" t="s">
        <v>10</v>
      </c>
      <c r="C3" s="13">
        <v>1</v>
      </c>
      <c r="D3" s="12" t="s">
        <v>11</v>
      </c>
      <c r="E3" s="4" t="s">
        <v>338</v>
      </c>
      <c r="F3" s="8"/>
      <c r="G3" s="13"/>
      <c r="H3" s="14">
        <f t="shared" ref="H3:H17" si="0">(C3*F3)</f>
        <v>0</v>
      </c>
      <c r="I3" s="14">
        <f t="shared" ref="I3:I17" si="1">(C3*G3)</f>
        <v>0</v>
      </c>
      <c r="J3" s="12"/>
    </row>
    <row r="4" spans="1:10" x14ac:dyDescent="0.25">
      <c r="A4" s="12">
        <v>2</v>
      </c>
      <c r="B4" s="12" t="s">
        <v>10</v>
      </c>
      <c r="C4" s="13">
        <v>1</v>
      </c>
      <c r="D4" s="12" t="s">
        <v>11</v>
      </c>
      <c r="E4" s="4" t="s">
        <v>339</v>
      </c>
      <c r="F4" s="8"/>
      <c r="G4" s="13"/>
      <c r="H4" s="14">
        <f t="shared" si="0"/>
        <v>0</v>
      </c>
      <c r="I4" s="14">
        <f t="shared" si="1"/>
        <v>0</v>
      </c>
      <c r="J4" s="12"/>
    </row>
    <row r="5" spans="1:10" ht="30" x14ac:dyDescent="0.25">
      <c r="A5" s="12">
        <v>3</v>
      </c>
      <c r="B5" s="12" t="s">
        <v>10</v>
      </c>
      <c r="C5" s="13">
        <v>1</v>
      </c>
      <c r="D5" s="12" t="s">
        <v>11</v>
      </c>
      <c r="E5" s="4" t="s">
        <v>340</v>
      </c>
      <c r="F5" s="8"/>
      <c r="G5" s="13"/>
      <c r="H5" s="14">
        <f t="shared" si="0"/>
        <v>0</v>
      </c>
      <c r="I5" s="14">
        <f t="shared" si="1"/>
        <v>0</v>
      </c>
      <c r="J5" s="12"/>
    </row>
    <row r="6" spans="1:10" x14ac:dyDescent="0.25">
      <c r="A6" s="12">
        <v>4</v>
      </c>
      <c r="B6" s="12" t="s">
        <v>10</v>
      </c>
      <c r="C6" s="13">
        <v>1.5</v>
      </c>
      <c r="D6" s="12" t="s">
        <v>341</v>
      </c>
      <c r="E6" s="4" t="s">
        <v>342</v>
      </c>
      <c r="F6" s="8"/>
      <c r="G6" s="13"/>
      <c r="H6" s="14">
        <f t="shared" si="0"/>
        <v>0</v>
      </c>
      <c r="I6" s="14">
        <f t="shared" si="1"/>
        <v>0</v>
      </c>
      <c r="J6" s="12"/>
    </row>
    <row r="7" spans="1:10" x14ac:dyDescent="0.25">
      <c r="A7" s="12">
        <v>5</v>
      </c>
      <c r="B7" s="12" t="s">
        <v>10</v>
      </c>
      <c r="C7" s="13">
        <v>1.5</v>
      </c>
      <c r="D7" s="12" t="s">
        <v>341</v>
      </c>
      <c r="E7" s="4" t="s">
        <v>343</v>
      </c>
      <c r="F7" s="8"/>
      <c r="G7" s="13"/>
      <c r="H7" s="14">
        <f t="shared" si="0"/>
        <v>0</v>
      </c>
      <c r="I7" s="14">
        <f t="shared" si="1"/>
        <v>0</v>
      </c>
      <c r="J7" s="12"/>
    </row>
    <row r="8" spans="1:10" ht="30" x14ac:dyDescent="0.25">
      <c r="A8" s="12">
        <v>6</v>
      </c>
      <c r="B8" s="12" t="s">
        <v>344</v>
      </c>
      <c r="C8" s="13">
        <v>80</v>
      </c>
      <c r="D8" s="12" t="s">
        <v>56</v>
      </c>
      <c r="E8" s="4" t="s">
        <v>345</v>
      </c>
      <c r="F8" s="8"/>
      <c r="G8" s="13"/>
      <c r="H8" s="14">
        <f t="shared" si="0"/>
        <v>0</v>
      </c>
      <c r="I8" s="14">
        <f t="shared" si="1"/>
        <v>0</v>
      </c>
      <c r="J8" s="12"/>
    </row>
    <row r="9" spans="1:10" ht="45" x14ac:dyDescent="0.25">
      <c r="A9" s="12">
        <v>7</v>
      </c>
      <c r="B9" s="12" t="s">
        <v>346</v>
      </c>
      <c r="C9" s="13">
        <v>80</v>
      </c>
      <c r="D9" s="12" t="s">
        <v>56</v>
      </c>
      <c r="E9" s="4" t="s">
        <v>347</v>
      </c>
      <c r="F9" s="8"/>
      <c r="G9" s="13"/>
      <c r="H9" s="14">
        <f t="shared" si="0"/>
        <v>0</v>
      </c>
      <c r="I9" s="14">
        <f t="shared" si="1"/>
        <v>0</v>
      </c>
      <c r="J9" s="12"/>
    </row>
    <row r="10" spans="1:10" ht="60" x14ac:dyDescent="0.25">
      <c r="A10" s="12">
        <v>8</v>
      </c>
      <c r="B10" s="12" t="s">
        <v>348</v>
      </c>
      <c r="C10" s="13">
        <v>80</v>
      </c>
      <c r="D10" s="12" t="s">
        <v>56</v>
      </c>
      <c r="E10" s="4" t="s">
        <v>349</v>
      </c>
      <c r="F10" s="8"/>
      <c r="G10" s="13"/>
      <c r="H10" s="14">
        <f t="shared" si="0"/>
        <v>0</v>
      </c>
      <c r="I10" s="14">
        <f t="shared" si="1"/>
        <v>0</v>
      </c>
      <c r="J10" s="12"/>
    </row>
    <row r="11" spans="1:10" ht="90" x14ac:dyDescent="0.25">
      <c r="A11" s="12">
        <v>9</v>
      </c>
      <c r="B11" s="12" t="s">
        <v>350</v>
      </c>
      <c r="C11" s="13">
        <v>60</v>
      </c>
      <c r="D11" s="12" t="s">
        <v>56</v>
      </c>
      <c r="E11" s="4" t="s">
        <v>351</v>
      </c>
      <c r="F11" s="8"/>
      <c r="G11" s="13"/>
      <c r="H11" s="14">
        <f t="shared" si="0"/>
        <v>0</v>
      </c>
      <c r="I11" s="14">
        <f t="shared" si="1"/>
        <v>0</v>
      </c>
      <c r="J11" s="12"/>
    </row>
    <row r="12" spans="1:10" ht="60" x14ac:dyDescent="0.25">
      <c r="A12" s="12">
        <v>10</v>
      </c>
      <c r="B12" s="12" t="s">
        <v>352</v>
      </c>
      <c r="C12" s="13">
        <v>450</v>
      </c>
      <c r="D12" s="12" t="s">
        <v>56</v>
      </c>
      <c r="E12" s="4" t="s">
        <v>353</v>
      </c>
      <c r="F12" s="8"/>
      <c r="G12" s="13"/>
      <c r="H12" s="14">
        <f t="shared" si="0"/>
        <v>0</v>
      </c>
      <c r="I12" s="14">
        <f t="shared" si="1"/>
        <v>0</v>
      </c>
      <c r="J12" s="12"/>
    </row>
    <row r="13" spans="1:10" x14ac:dyDescent="0.25">
      <c r="A13" s="12">
        <v>11</v>
      </c>
      <c r="B13" s="12" t="s">
        <v>10</v>
      </c>
      <c r="C13" s="13">
        <v>30</v>
      </c>
      <c r="D13" s="12" t="s">
        <v>56</v>
      </c>
      <c r="E13" s="4" t="s">
        <v>369</v>
      </c>
      <c r="F13" s="8"/>
      <c r="G13" s="13"/>
      <c r="H13" s="14">
        <f t="shared" si="0"/>
        <v>0</v>
      </c>
      <c r="I13" s="14">
        <f t="shared" si="1"/>
        <v>0</v>
      </c>
      <c r="J13" s="12"/>
    </row>
    <row r="14" spans="1:10" x14ac:dyDescent="0.25">
      <c r="A14" s="12">
        <v>12</v>
      </c>
      <c r="B14" s="12" t="s">
        <v>10</v>
      </c>
      <c r="C14" s="13">
        <v>30</v>
      </c>
      <c r="D14" s="12" t="s">
        <v>56</v>
      </c>
      <c r="E14" s="4" t="s">
        <v>370</v>
      </c>
      <c r="F14" s="8"/>
      <c r="G14" s="13"/>
      <c r="H14" s="14">
        <f t="shared" si="0"/>
        <v>0</v>
      </c>
      <c r="I14" s="14">
        <f t="shared" si="1"/>
        <v>0</v>
      </c>
      <c r="J14" s="12"/>
    </row>
    <row r="15" spans="1:10" x14ac:dyDescent="0.25">
      <c r="A15" s="12">
        <v>13</v>
      </c>
      <c r="B15" s="12" t="s">
        <v>10</v>
      </c>
      <c r="C15" s="13">
        <v>5</v>
      </c>
      <c r="D15" s="12" t="s">
        <v>13</v>
      </c>
      <c r="E15" s="4" t="s">
        <v>354</v>
      </c>
      <c r="F15" s="8"/>
      <c r="G15" s="13"/>
      <c r="H15" s="14">
        <f t="shared" si="0"/>
        <v>0</v>
      </c>
      <c r="I15" s="14">
        <f t="shared" si="1"/>
        <v>0</v>
      </c>
      <c r="J15" s="12"/>
    </row>
    <row r="16" spans="1:10" x14ac:dyDescent="0.25">
      <c r="A16" s="12">
        <v>14</v>
      </c>
      <c r="B16" s="12" t="s">
        <v>10</v>
      </c>
      <c r="C16" s="13">
        <v>1.5</v>
      </c>
      <c r="D16" s="12" t="s">
        <v>341</v>
      </c>
      <c r="E16" s="4" t="s">
        <v>355</v>
      </c>
      <c r="F16" s="8"/>
      <c r="G16" s="13"/>
      <c r="H16" s="14">
        <f t="shared" si="0"/>
        <v>0</v>
      </c>
      <c r="I16" s="14">
        <f t="shared" si="1"/>
        <v>0</v>
      </c>
      <c r="J16" s="12"/>
    </row>
    <row r="17" spans="1:10" ht="30" x14ac:dyDescent="0.25">
      <c r="A17" s="12">
        <v>15</v>
      </c>
      <c r="B17" s="12" t="s">
        <v>356</v>
      </c>
      <c r="C17" s="13">
        <v>1</v>
      </c>
      <c r="D17" s="12" t="s">
        <v>13</v>
      </c>
      <c r="E17" s="4" t="s">
        <v>357</v>
      </c>
      <c r="F17" s="8"/>
      <c r="G17" s="13"/>
      <c r="H17" s="14">
        <f t="shared" si="0"/>
        <v>0</v>
      </c>
      <c r="I17" s="14">
        <f t="shared" si="1"/>
        <v>0</v>
      </c>
      <c r="J17" s="12"/>
    </row>
    <row r="18" spans="1:10" x14ac:dyDescent="0.25">
      <c r="A18" s="12"/>
      <c r="B18" s="12"/>
      <c r="C18" s="13"/>
      <c r="D18" s="12"/>
      <c r="E18" s="4"/>
      <c r="F18" s="8"/>
      <c r="G18" s="13"/>
      <c r="H18" s="14"/>
      <c r="I18" s="14"/>
      <c r="J18" s="12"/>
    </row>
    <row r="19" spans="1:10" x14ac:dyDescent="0.25">
      <c r="E19" s="1" t="s">
        <v>70</v>
      </c>
      <c r="H19" s="10">
        <f>SUM(H3:H17)</f>
        <v>0</v>
      </c>
      <c r="I19" s="10">
        <f>SUM(I3:I17)</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4"/>
  <sheetViews>
    <sheetView workbookViewId="0">
      <selection activeCell="F3" sqref="F3"/>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124</v>
      </c>
      <c r="F2" s="8"/>
      <c r="G2" s="13"/>
      <c r="H2" s="14"/>
      <c r="I2" s="14"/>
      <c r="J2" s="12"/>
    </row>
    <row r="3" spans="1:10" ht="75" x14ac:dyDescent="0.25">
      <c r="A3" s="12">
        <v>1</v>
      </c>
      <c r="B3" s="12" t="s">
        <v>125</v>
      </c>
      <c r="C3" s="13">
        <v>260</v>
      </c>
      <c r="D3" s="12" t="s">
        <v>19</v>
      </c>
      <c r="E3" s="4" t="s">
        <v>126</v>
      </c>
      <c r="F3" s="8"/>
      <c r="G3" s="13"/>
      <c r="H3" s="14">
        <f t="shared" ref="H3:H34" si="0">(C3*F3)</f>
        <v>0</v>
      </c>
      <c r="I3" s="14">
        <f t="shared" ref="I3:I34" si="1">(C3*G3)</f>
        <v>0</v>
      </c>
      <c r="J3" s="12"/>
    </row>
    <row r="4" spans="1:10" ht="30" x14ac:dyDescent="0.25">
      <c r="A4" s="12">
        <v>2</v>
      </c>
      <c r="B4" s="12" t="s">
        <v>127</v>
      </c>
      <c r="C4" s="13">
        <v>49</v>
      </c>
      <c r="D4" s="12" t="s">
        <v>19</v>
      </c>
      <c r="E4" s="4" t="s">
        <v>128</v>
      </c>
      <c r="F4" s="8"/>
      <c r="G4" s="13"/>
      <c r="H4" s="14">
        <f t="shared" si="0"/>
        <v>0</v>
      </c>
      <c r="I4" s="14">
        <f t="shared" si="1"/>
        <v>0</v>
      </c>
      <c r="J4" s="12"/>
    </row>
    <row r="5" spans="1:10" ht="30" x14ac:dyDescent="0.25">
      <c r="A5" s="12">
        <v>3</v>
      </c>
      <c r="B5" s="12" t="s">
        <v>129</v>
      </c>
      <c r="C5" s="13">
        <v>36</v>
      </c>
      <c r="D5" s="12" t="s">
        <v>19</v>
      </c>
      <c r="E5" s="4" t="s">
        <v>130</v>
      </c>
      <c r="F5" s="8"/>
      <c r="G5" s="13"/>
      <c r="H5" s="14">
        <f t="shared" si="0"/>
        <v>0</v>
      </c>
      <c r="I5" s="14">
        <f t="shared" si="1"/>
        <v>0</v>
      </c>
      <c r="J5" s="12"/>
    </row>
    <row r="6" spans="1:10" ht="45" x14ac:dyDescent="0.25">
      <c r="A6" s="12">
        <v>4</v>
      </c>
      <c r="B6" s="12" t="s">
        <v>131</v>
      </c>
      <c r="C6" s="13">
        <v>6</v>
      </c>
      <c r="D6" s="12" t="s">
        <v>19</v>
      </c>
      <c r="E6" s="4" t="s">
        <v>132</v>
      </c>
      <c r="F6" s="8"/>
      <c r="G6" s="13"/>
      <c r="H6" s="14">
        <f t="shared" si="0"/>
        <v>0</v>
      </c>
      <c r="I6" s="14">
        <f t="shared" si="1"/>
        <v>0</v>
      </c>
      <c r="J6" s="12"/>
    </row>
    <row r="7" spans="1:10" ht="30" x14ac:dyDescent="0.25">
      <c r="A7" s="12">
        <v>5</v>
      </c>
      <c r="B7" s="12" t="s">
        <v>131</v>
      </c>
      <c r="C7" s="13">
        <v>6</v>
      </c>
      <c r="D7" s="12" t="s">
        <v>19</v>
      </c>
      <c r="E7" s="4" t="s">
        <v>133</v>
      </c>
      <c r="F7" s="8"/>
      <c r="G7" s="13"/>
      <c r="H7" s="14">
        <f t="shared" si="0"/>
        <v>0</v>
      </c>
      <c r="I7" s="14">
        <f t="shared" si="1"/>
        <v>0</v>
      </c>
      <c r="J7" s="12"/>
    </row>
    <row r="8" spans="1:10" ht="30" x14ac:dyDescent="0.25">
      <c r="A8" s="12">
        <v>6</v>
      </c>
      <c r="B8" s="12" t="s">
        <v>134</v>
      </c>
      <c r="C8" s="13">
        <v>105</v>
      </c>
      <c r="D8" s="12" t="s">
        <v>19</v>
      </c>
      <c r="E8" s="4" t="s">
        <v>135</v>
      </c>
      <c r="F8" s="8"/>
      <c r="G8" s="13"/>
      <c r="H8" s="14">
        <f t="shared" si="0"/>
        <v>0</v>
      </c>
      <c r="I8" s="14">
        <f t="shared" si="1"/>
        <v>0</v>
      </c>
      <c r="J8" s="12"/>
    </row>
    <row r="9" spans="1:10" ht="30" x14ac:dyDescent="0.25">
      <c r="A9" s="12">
        <v>7</v>
      </c>
      <c r="B9" s="12" t="s">
        <v>136</v>
      </c>
      <c r="C9" s="13">
        <v>55</v>
      </c>
      <c r="D9" s="12" t="s">
        <v>19</v>
      </c>
      <c r="E9" s="4" t="s">
        <v>137</v>
      </c>
      <c r="F9" s="8"/>
      <c r="G9" s="13"/>
      <c r="H9" s="14">
        <f t="shared" si="0"/>
        <v>0</v>
      </c>
      <c r="I9" s="14">
        <f t="shared" si="1"/>
        <v>0</v>
      </c>
      <c r="J9" s="12"/>
    </row>
    <row r="10" spans="1:10" ht="30" x14ac:dyDescent="0.25">
      <c r="A10" s="12">
        <v>8</v>
      </c>
      <c r="B10" s="12" t="s">
        <v>138</v>
      </c>
      <c r="C10" s="13">
        <v>34</v>
      </c>
      <c r="D10" s="12" t="s">
        <v>19</v>
      </c>
      <c r="E10" s="4" t="s">
        <v>139</v>
      </c>
      <c r="F10" s="8"/>
      <c r="G10" s="13"/>
      <c r="H10" s="14">
        <f t="shared" si="0"/>
        <v>0</v>
      </c>
      <c r="I10" s="14">
        <f t="shared" si="1"/>
        <v>0</v>
      </c>
      <c r="J10" s="12"/>
    </row>
    <row r="11" spans="1:10" ht="30" x14ac:dyDescent="0.25">
      <c r="A11" s="12">
        <v>9</v>
      </c>
      <c r="B11" s="12" t="s">
        <v>140</v>
      </c>
      <c r="C11" s="13">
        <v>8</v>
      </c>
      <c r="D11" s="12" t="s">
        <v>13</v>
      </c>
      <c r="E11" s="4" t="s">
        <v>141</v>
      </c>
      <c r="F11" s="8"/>
      <c r="G11" s="13"/>
      <c r="H11" s="14">
        <f t="shared" si="0"/>
        <v>0</v>
      </c>
      <c r="I11" s="14">
        <f t="shared" si="1"/>
        <v>0</v>
      </c>
      <c r="J11" s="12"/>
    </row>
    <row r="12" spans="1:10" x14ac:dyDescent="0.25">
      <c r="A12" s="12">
        <v>10</v>
      </c>
      <c r="B12" s="12" t="s">
        <v>140</v>
      </c>
      <c r="C12" s="13">
        <v>6</v>
      </c>
      <c r="D12" s="12" t="s">
        <v>13</v>
      </c>
      <c r="E12" s="4" t="s">
        <v>142</v>
      </c>
      <c r="F12" s="8"/>
      <c r="G12" s="13"/>
      <c r="H12" s="14">
        <f t="shared" si="0"/>
        <v>0</v>
      </c>
      <c r="I12" s="14">
        <f t="shared" si="1"/>
        <v>0</v>
      </c>
      <c r="J12" s="12"/>
    </row>
    <row r="13" spans="1:10" x14ac:dyDescent="0.25">
      <c r="A13" s="12">
        <v>11</v>
      </c>
      <c r="B13" s="12" t="s">
        <v>143</v>
      </c>
      <c r="C13" s="13">
        <v>18</v>
      </c>
      <c r="D13" s="12" t="s">
        <v>13</v>
      </c>
      <c r="E13" s="4" t="s">
        <v>144</v>
      </c>
      <c r="F13" s="8"/>
      <c r="G13" s="13"/>
      <c r="H13" s="14">
        <f t="shared" si="0"/>
        <v>0</v>
      </c>
      <c r="I13" s="14">
        <f t="shared" si="1"/>
        <v>0</v>
      </c>
      <c r="J13" s="12"/>
    </row>
    <row r="14" spans="1:10" ht="30" x14ac:dyDescent="0.25">
      <c r="A14" s="12">
        <v>12</v>
      </c>
      <c r="B14" s="12" t="s">
        <v>145</v>
      </c>
      <c r="C14" s="13">
        <v>6</v>
      </c>
      <c r="D14" s="12" t="s">
        <v>13</v>
      </c>
      <c r="E14" s="4" t="s">
        <v>146</v>
      </c>
      <c r="F14" s="8"/>
      <c r="G14" s="13"/>
      <c r="H14" s="14">
        <f t="shared" si="0"/>
        <v>0</v>
      </c>
      <c r="I14" s="14">
        <f t="shared" si="1"/>
        <v>0</v>
      </c>
      <c r="J14" s="12"/>
    </row>
    <row r="15" spans="1:10" ht="30" x14ac:dyDescent="0.25">
      <c r="A15" s="12">
        <v>13</v>
      </c>
      <c r="B15" s="12" t="s">
        <v>147</v>
      </c>
      <c r="C15" s="13">
        <v>2</v>
      </c>
      <c r="D15" s="12" t="s">
        <v>13</v>
      </c>
      <c r="E15" s="4" t="s">
        <v>148</v>
      </c>
      <c r="F15" s="8"/>
      <c r="G15" s="13"/>
      <c r="H15" s="14">
        <f t="shared" si="0"/>
        <v>0</v>
      </c>
      <c r="I15" s="14">
        <f t="shared" si="1"/>
        <v>0</v>
      </c>
      <c r="J15" s="12"/>
    </row>
    <row r="16" spans="1:10" ht="30" x14ac:dyDescent="0.25">
      <c r="A16" s="12">
        <v>14</v>
      </c>
      <c r="B16" s="12" t="s">
        <v>143</v>
      </c>
      <c r="C16" s="13">
        <v>2</v>
      </c>
      <c r="D16" s="12" t="s">
        <v>13</v>
      </c>
      <c r="E16" s="4" t="s">
        <v>149</v>
      </c>
      <c r="F16" s="8"/>
      <c r="G16" s="13"/>
      <c r="H16" s="14">
        <f t="shared" si="0"/>
        <v>0</v>
      </c>
      <c r="I16" s="14">
        <f t="shared" si="1"/>
        <v>0</v>
      </c>
      <c r="J16" s="12"/>
    </row>
    <row r="17" spans="1:10" ht="45" x14ac:dyDescent="0.25">
      <c r="A17" s="12">
        <v>15</v>
      </c>
      <c r="B17" s="12" t="s">
        <v>150</v>
      </c>
      <c r="C17" s="13">
        <v>2</v>
      </c>
      <c r="D17" s="12" t="s">
        <v>13</v>
      </c>
      <c r="E17" s="4" t="s">
        <v>151</v>
      </c>
      <c r="F17" s="8"/>
      <c r="G17" s="13"/>
      <c r="H17" s="14">
        <f t="shared" si="0"/>
        <v>0</v>
      </c>
      <c r="I17" s="14">
        <f t="shared" si="1"/>
        <v>0</v>
      </c>
      <c r="J17" s="12"/>
    </row>
    <row r="18" spans="1:10" ht="30" x14ac:dyDescent="0.25">
      <c r="A18" s="12">
        <v>16</v>
      </c>
      <c r="B18" s="12" t="s">
        <v>152</v>
      </c>
      <c r="C18" s="13">
        <v>2</v>
      </c>
      <c r="D18" s="12" t="s">
        <v>13</v>
      </c>
      <c r="E18" s="4" t="s">
        <v>153</v>
      </c>
      <c r="F18" s="8"/>
      <c r="G18" s="13"/>
      <c r="H18" s="14">
        <f t="shared" si="0"/>
        <v>0</v>
      </c>
      <c r="I18" s="14">
        <f t="shared" si="1"/>
        <v>0</v>
      </c>
      <c r="J18" s="12"/>
    </row>
    <row r="19" spans="1:10" ht="30" x14ac:dyDescent="0.25">
      <c r="A19" s="12">
        <v>17</v>
      </c>
      <c r="B19" s="12" t="s">
        <v>154</v>
      </c>
      <c r="C19" s="13">
        <v>6</v>
      </c>
      <c r="D19" s="12" t="s">
        <v>13</v>
      </c>
      <c r="E19" s="4" t="s">
        <v>155</v>
      </c>
      <c r="F19" s="8"/>
      <c r="G19" s="13"/>
      <c r="H19" s="14">
        <f t="shared" si="0"/>
        <v>0</v>
      </c>
      <c r="I19" s="14">
        <f t="shared" si="1"/>
        <v>0</v>
      </c>
      <c r="J19" s="12"/>
    </row>
    <row r="20" spans="1:10" ht="30" x14ac:dyDescent="0.25">
      <c r="A20" s="12">
        <v>18</v>
      </c>
      <c r="B20" s="12" t="s">
        <v>156</v>
      </c>
      <c r="C20" s="13">
        <v>2</v>
      </c>
      <c r="D20" s="12" t="s">
        <v>13</v>
      </c>
      <c r="E20" s="4" t="s">
        <v>157</v>
      </c>
      <c r="F20" s="8"/>
      <c r="G20" s="13"/>
      <c r="H20" s="14">
        <f t="shared" si="0"/>
        <v>0</v>
      </c>
      <c r="I20" s="14">
        <f t="shared" si="1"/>
        <v>0</v>
      </c>
      <c r="J20" s="12"/>
    </row>
    <row r="21" spans="1:10" ht="45" x14ac:dyDescent="0.25">
      <c r="A21" s="12">
        <v>19</v>
      </c>
      <c r="B21" s="12" t="s">
        <v>158</v>
      </c>
      <c r="C21" s="13">
        <v>12</v>
      </c>
      <c r="D21" s="12" t="s">
        <v>13</v>
      </c>
      <c r="E21" s="4" t="s">
        <v>159</v>
      </c>
      <c r="F21" s="8"/>
      <c r="G21" s="13"/>
      <c r="H21" s="14">
        <f t="shared" si="0"/>
        <v>0</v>
      </c>
      <c r="I21" s="14">
        <f t="shared" si="1"/>
        <v>0</v>
      </c>
      <c r="J21" s="12"/>
    </row>
    <row r="22" spans="1:10" ht="30" x14ac:dyDescent="0.25">
      <c r="A22" s="12">
        <v>20</v>
      </c>
      <c r="B22" s="12" t="s">
        <v>160</v>
      </c>
      <c r="C22" s="13">
        <v>16</v>
      </c>
      <c r="D22" s="12" t="s">
        <v>13</v>
      </c>
      <c r="E22" s="4" t="s">
        <v>161</v>
      </c>
      <c r="F22" s="8"/>
      <c r="G22" s="13"/>
      <c r="H22" s="14">
        <f t="shared" si="0"/>
        <v>0</v>
      </c>
      <c r="I22" s="14">
        <f t="shared" si="1"/>
        <v>0</v>
      </c>
      <c r="J22" s="12"/>
    </row>
    <row r="23" spans="1:10" ht="45" x14ac:dyDescent="0.25">
      <c r="A23" s="12">
        <v>21</v>
      </c>
      <c r="B23" s="12" t="s">
        <v>162</v>
      </c>
      <c r="C23" s="13">
        <v>14</v>
      </c>
      <c r="D23" s="12" t="s">
        <v>13</v>
      </c>
      <c r="E23" s="4" t="s">
        <v>163</v>
      </c>
      <c r="F23" s="8"/>
      <c r="G23" s="13"/>
      <c r="H23" s="14">
        <f t="shared" si="0"/>
        <v>0</v>
      </c>
      <c r="I23" s="14">
        <f t="shared" si="1"/>
        <v>0</v>
      </c>
      <c r="J23" s="12"/>
    </row>
    <row r="24" spans="1:10" ht="45" x14ac:dyDescent="0.25">
      <c r="A24" s="12">
        <v>22</v>
      </c>
      <c r="B24" s="12" t="s">
        <v>27</v>
      </c>
      <c r="C24" s="13">
        <v>130</v>
      </c>
      <c r="D24" s="12" t="s">
        <v>13</v>
      </c>
      <c r="E24" s="4" t="s">
        <v>28</v>
      </c>
      <c r="F24" s="8"/>
      <c r="G24" s="13"/>
      <c r="H24" s="14">
        <f t="shared" si="0"/>
        <v>0</v>
      </c>
      <c r="I24" s="14">
        <f t="shared" si="1"/>
        <v>0</v>
      </c>
      <c r="J24" s="12"/>
    </row>
    <row r="25" spans="1:10" ht="30" x14ac:dyDescent="0.25">
      <c r="A25" s="12">
        <v>23</v>
      </c>
      <c r="B25" s="12" t="s">
        <v>164</v>
      </c>
      <c r="C25" s="13">
        <v>25</v>
      </c>
      <c r="D25" s="12" t="s">
        <v>13</v>
      </c>
      <c r="E25" s="4" t="s">
        <v>165</v>
      </c>
      <c r="F25" s="8"/>
      <c r="G25" s="13"/>
      <c r="H25" s="14">
        <f t="shared" si="0"/>
        <v>0</v>
      </c>
      <c r="I25" s="14">
        <f t="shared" si="1"/>
        <v>0</v>
      </c>
      <c r="J25" s="12"/>
    </row>
    <row r="26" spans="1:10" x14ac:dyDescent="0.25">
      <c r="A26" s="12">
        <v>24</v>
      </c>
      <c r="B26" s="12" t="s">
        <v>166</v>
      </c>
      <c r="C26" s="13">
        <v>13</v>
      </c>
      <c r="D26" s="12" t="s">
        <v>13</v>
      </c>
      <c r="E26" s="4" t="s">
        <v>167</v>
      </c>
      <c r="F26" s="8"/>
      <c r="G26" s="13"/>
      <c r="H26" s="14">
        <f t="shared" si="0"/>
        <v>0</v>
      </c>
      <c r="I26" s="14">
        <f t="shared" si="1"/>
        <v>0</v>
      </c>
      <c r="J26" s="12"/>
    </row>
    <row r="27" spans="1:10" x14ac:dyDescent="0.25">
      <c r="A27" s="12">
        <v>25</v>
      </c>
      <c r="B27" s="12" t="s">
        <v>29</v>
      </c>
      <c r="C27" s="13">
        <v>3</v>
      </c>
      <c r="D27" s="12" t="s">
        <v>13</v>
      </c>
      <c r="E27" s="4" t="s">
        <v>30</v>
      </c>
      <c r="F27" s="8"/>
      <c r="G27" s="13"/>
      <c r="H27" s="14">
        <f t="shared" si="0"/>
        <v>0</v>
      </c>
      <c r="I27" s="14">
        <f t="shared" si="1"/>
        <v>0</v>
      </c>
      <c r="J27" s="12"/>
    </row>
    <row r="28" spans="1:10" x14ac:dyDescent="0.25">
      <c r="A28" s="12">
        <v>26</v>
      </c>
      <c r="B28" s="12" t="s">
        <v>31</v>
      </c>
      <c r="C28" s="13">
        <v>3</v>
      </c>
      <c r="D28" s="12" t="s">
        <v>13</v>
      </c>
      <c r="E28" s="4" t="s">
        <v>32</v>
      </c>
      <c r="F28" s="8"/>
      <c r="G28" s="13"/>
      <c r="H28" s="14">
        <f t="shared" si="0"/>
        <v>0</v>
      </c>
      <c r="I28" s="14">
        <f t="shared" si="1"/>
        <v>0</v>
      </c>
      <c r="J28" s="12"/>
    </row>
    <row r="29" spans="1:10" x14ac:dyDescent="0.25">
      <c r="A29" s="12">
        <v>27</v>
      </c>
      <c r="B29" s="12" t="s">
        <v>168</v>
      </c>
      <c r="C29" s="13">
        <v>53</v>
      </c>
      <c r="D29" s="12" t="s">
        <v>13</v>
      </c>
      <c r="E29" s="4" t="s">
        <v>169</v>
      </c>
      <c r="F29" s="8"/>
      <c r="G29" s="13"/>
      <c r="H29" s="14">
        <f t="shared" si="0"/>
        <v>0</v>
      </c>
      <c r="I29" s="14">
        <f t="shared" si="1"/>
        <v>0</v>
      </c>
      <c r="J29" s="12"/>
    </row>
    <row r="30" spans="1:10" x14ac:dyDescent="0.25">
      <c r="A30" s="12">
        <v>28</v>
      </c>
      <c r="B30" s="12" t="s">
        <v>170</v>
      </c>
      <c r="C30" s="13">
        <v>28</v>
      </c>
      <c r="D30" s="12" t="s">
        <v>13</v>
      </c>
      <c r="E30" s="4" t="s">
        <v>171</v>
      </c>
      <c r="F30" s="8"/>
      <c r="G30" s="13"/>
      <c r="H30" s="14">
        <f t="shared" si="0"/>
        <v>0</v>
      </c>
      <c r="I30" s="14">
        <f t="shared" si="1"/>
        <v>0</v>
      </c>
      <c r="J30" s="12"/>
    </row>
    <row r="31" spans="1:10" ht="30" x14ac:dyDescent="0.25">
      <c r="A31" s="12">
        <v>29</v>
      </c>
      <c r="B31" s="12" t="s">
        <v>172</v>
      </c>
      <c r="C31" s="13">
        <v>17</v>
      </c>
      <c r="D31" s="12" t="s">
        <v>13</v>
      </c>
      <c r="E31" s="4" t="s">
        <v>173</v>
      </c>
      <c r="F31" s="8"/>
      <c r="G31" s="13"/>
      <c r="H31" s="14">
        <f t="shared" si="0"/>
        <v>0</v>
      </c>
      <c r="I31" s="14">
        <f t="shared" si="1"/>
        <v>0</v>
      </c>
      <c r="J31" s="12"/>
    </row>
    <row r="32" spans="1:10" x14ac:dyDescent="0.25">
      <c r="A32" s="12">
        <v>30</v>
      </c>
      <c r="B32" s="12" t="s">
        <v>10</v>
      </c>
      <c r="C32" s="13">
        <v>272</v>
      </c>
      <c r="D32" s="12" t="s">
        <v>13</v>
      </c>
      <c r="E32" s="4" t="s">
        <v>35</v>
      </c>
      <c r="F32" s="8"/>
      <c r="G32" s="13"/>
      <c r="H32" s="14">
        <f t="shared" si="0"/>
        <v>0</v>
      </c>
      <c r="I32" s="14">
        <f t="shared" si="1"/>
        <v>0</v>
      </c>
      <c r="J32" s="12"/>
    </row>
    <row r="33" spans="1:10" ht="60" x14ac:dyDescent="0.25">
      <c r="A33" s="12">
        <v>31</v>
      </c>
      <c r="B33" s="12" t="s">
        <v>174</v>
      </c>
      <c r="C33" s="13">
        <v>3</v>
      </c>
      <c r="D33" s="12" t="s">
        <v>13</v>
      </c>
      <c r="E33" s="4" t="s">
        <v>175</v>
      </c>
      <c r="F33" s="8"/>
      <c r="G33" s="13"/>
      <c r="H33" s="14">
        <f t="shared" si="0"/>
        <v>0</v>
      </c>
      <c r="I33" s="14">
        <f t="shared" si="1"/>
        <v>0</v>
      </c>
      <c r="J33" s="12"/>
    </row>
    <row r="34" spans="1:10" ht="75" x14ac:dyDescent="0.25">
      <c r="A34" s="12">
        <v>32</v>
      </c>
      <c r="B34" s="12" t="s">
        <v>176</v>
      </c>
      <c r="C34" s="13">
        <v>3</v>
      </c>
      <c r="D34" s="12" t="s">
        <v>13</v>
      </c>
      <c r="E34" s="4" t="s">
        <v>177</v>
      </c>
      <c r="F34" s="8"/>
      <c r="G34" s="13"/>
      <c r="H34" s="14">
        <f t="shared" si="0"/>
        <v>0</v>
      </c>
      <c r="I34" s="14">
        <f t="shared" si="1"/>
        <v>0</v>
      </c>
      <c r="J34" s="12"/>
    </row>
    <row r="35" spans="1:10" ht="30" x14ac:dyDescent="0.25">
      <c r="A35" s="12">
        <v>33</v>
      </c>
      <c r="B35" s="12" t="s">
        <v>178</v>
      </c>
      <c r="C35" s="13">
        <v>3</v>
      </c>
      <c r="D35" s="12" t="s">
        <v>13</v>
      </c>
      <c r="E35" s="4" t="s">
        <v>179</v>
      </c>
      <c r="F35" s="8"/>
      <c r="G35" s="13"/>
      <c r="H35" s="14">
        <f t="shared" ref="H35:H66" si="2">(C35*F35)</f>
        <v>0</v>
      </c>
      <c r="I35" s="14">
        <f t="shared" ref="I35:I66" si="3">(C35*G35)</f>
        <v>0</v>
      </c>
      <c r="J35" s="12"/>
    </row>
    <row r="36" spans="1:10" ht="45" x14ac:dyDescent="0.25">
      <c r="A36" s="12">
        <v>34</v>
      </c>
      <c r="B36" s="12" t="s">
        <v>180</v>
      </c>
      <c r="C36" s="13">
        <v>3</v>
      </c>
      <c r="D36" s="12" t="s">
        <v>13</v>
      </c>
      <c r="E36" s="4" t="s">
        <v>181</v>
      </c>
      <c r="F36" s="8"/>
      <c r="G36" s="13"/>
      <c r="H36" s="14">
        <f t="shared" si="2"/>
        <v>0</v>
      </c>
      <c r="I36" s="14">
        <f t="shared" si="3"/>
        <v>0</v>
      </c>
      <c r="J36" s="12"/>
    </row>
    <row r="37" spans="1:10" ht="60" x14ac:dyDescent="0.25">
      <c r="A37" s="12">
        <v>35</v>
      </c>
      <c r="B37" s="12" t="s">
        <v>87</v>
      </c>
      <c r="C37" s="13">
        <v>24</v>
      </c>
      <c r="D37" s="12" t="s">
        <v>13</v>
      </c>
      <c r="E37" s="4" t="s">
        <v>88</v>
      </c>
      <c r="F37" s="8"/>
      <c r="G37" s="13"/>
      <c r="H37" s="14">
        <f t="shared" si="2"/>
        <v>0</v>
      </c>
      <c r="I37" s="14">
        <f t="shared" si="3"/>
        <v>0</v>
      </c>
      <c r="J37" s="12"/>
    </row>
    <row r="38" spans="1:10" ht="60" x14ac:dyDescent="0.25">
      <c r="A38" s="12">
        <v>36</v>
      </c>
      <c r="B38" s="12" t="s">
        <v>182</v>
      </c>
      <c r="C38" s="13">
        <v>3</v>
      </c>
      <c r="D38" s="12" t="s">
        <v>13</v>
      </c>
      <c r="E38" s="4" t="s">
        <v>183</v>
      </c>
      <c r="F38" s="8"/>
      <c r="G38" s="13"/>
      <c r="H38" s="14">
        <f t="shared" si="2"/>
        <v>0</v>
      </c>
      <c r="I38" s="14">
        <f t="shared" si="3"/>
        <v>0</v>
      </c>
      <c r="J38" s="12"/>
    </row>
    <row r="39" spans="1:10" ht="75" x14ac:dyDescent="0.25">
      <c r="A39" s="12">
        <v>37</v>
      </c>
      <c r="B39" s="12" t="s">
        <v>184</v>
      </c>
      <c r="C39" s="13">
        <v>35</v>
      </c>
      <c r="D39" s="12" t="s">
        <v>13</v>
      </c>
      <c r="E39" s="4" t="s">
        <v>185</v>
      </c>
      <c r="F39" s="8"/>
      <c r="G39" s="13"/>
      <c r="H39" s="14">
        <f t="shared" si="2"/>
        <v>0</v>
      </c>
      <c r="I39" s="14">
        <f t="shared" si="3"/>
        <v>0</v>
      </c>
      <c r="J39" s="12"/>
    </row>
    <row r="40" spans="1:10" ht="45" x14ac:dyDescent="0.25">
      <c r="A40" s="12">
        <v>38</v>
      </c>
      <c r="B40" s="12" t="s">
        <v>186</v>
      </c>
      <c r="C40" s="13">
        <v>2</v>
      </c>
      <c r="D40" s="12" t="s">
        <v>13</v>
      </c>
      <c r="E40" s="4" t="s">
        <v>187</v>
      </c>
      <c r="F40" s="8"/>
      <c r="G40" s="13"/>
      <c r="H40" s="14">
        <f t="shared" si="2"/>
        <v>0</v>
      </c>
      <c r="I40" s="14">
        <f t="shared" si="3"/>
        <v>0</v>
      </c>
      <c r="J40" s="12"/>
    </row>
    <row r="41" spans="1:10" ht="30" x14ac:dyDescent="0.25">
      <c r="A41" s="12">
        <v>39</v>
      </c>
      <c r="B41" s="12" t="s">
        <v>10</v>
      </c>
      <c r="C41" s="13">
        <v>3</v>
      </c>
      <c r="D41" s="12" t="s">
        <v>13</v>
      </c>
      <c r="E41" s="4" t="s">
        <v>188</v>
      </c>
      <c r="F41" s="8"/>
      <c r="G41" s="13"/>
      <c r="H41" s="14">
        <f t="shared" si="2"/>
        <v>0</v>
      </c>
      <c r="I41" s="14">
        <f t="shared" si="3"/>
        <v>0</v>
      </c>
      <c r="J41" s="12"/>
    </row>
    <row r="42" spans="1:10" x14ac:dyDescent="0.25">
      <c r="A42" s="12">
        <v>40</v>
      </c>
      <c r="B42" s="12" t="s">
        <v>10</v>
      </c>
      <c r="C42" s="13">
        <v>2</v>
      </c>
      <c r="D42" s="12" t="s">
        <v>13</v>
      </c>
      <c r="E42" s="4" t="s">
        <v>189</v>
      </c>
      <c r="F42" s="8"/>
      <c r="G42" s="13"/>
      <c r="H42" s="14">
        <f t="shared" si="2"/>
        <v>0</v>
      </c>
      <c r="I42" s="14">
        <f t="shared" si="3"/>
        <v>0</v>
      </c>
      <c r="J42" s="12"/>
    </row>
    <row r="43" spans="1:10" ht="45" x14ac:dyDescent="0.25">
      <c r="A43" s="12">
        <v>41</v>
      </c>
      <c r="B43" s="12" t="s">
        <v>190</v>
      </c>
      <c r="C43" s="13">
        <v>5</v>
      </c>
      <c r="D43" s="12" t="s">
        <v>13</v>
      </c>
      <c r="E43" s="4" t="s">
        <v>191</v>
      </c>
      <c r="F43" s="8"/>
      <c r="G43" s="13"/>
      <c r="H43" s="14">
        <f t="shared" si="2"/>
        <v>0</v>
      </c>
      <c r="I43" s="14">
        <f t="shared" si="3"/>
        <v>0</v>
      </c>
      <c r="J43" s="12"/>
    </row>
    <row r="44" spans="1:10" ht="30" x14ac:dyDescent="0.25">
      <c r="A44" s="12">
        <v>42</v>
      </c>
      <c r="B44" s="12" t="s">
        <v>192</v>
      </c>
      <c r="C44" s="13">
        <v>10</v>
      </c>
      <c r="D44" s="12" t="s">
        <v>13</v>
      </c>
      <c r="E44" s="4" t="s">
        <v>193</v>
      </c>
      <c r="F44" s="8"/>
      <c r="G44" s="13"/>
      <c r="H44" s="14">
        <f t="shared" si="2"/>
        <v>0</v>
      </c>
      <c r="I44" s="14">
        <f t="shared" si="3"/>
        <v>0</v>
      </c>
      <c r="J44" s="12"/>
    </row>
    <row r="45" spans="1:10" ht="30" x14ac:dyDescent="0.25">
      <c r="A45" s="12">
        <v>43</v>
      </c>
      <c r="B45" s="12" t="s">
        <v>194</v>
      </c>
      <c r="C45" s="13">
        <v>1</v>
      </c>
      <c r="D45" s="12" t="s">
        <v>13</v>
      </c>
      <c r="E45" s="4" t="s">
        <v>195</v>
      </c>
      <c r="F45" s="8"/>
      <c r="G45" s="13"/>
      <c r="H45" s="14">
        <f t="shared" si="2"/>
        <v>0</v>
      </c>
      <c r="I45" s="14">
        <f t="shared" si="3"/>
        <v>0</v>
      </c>
      <c r="J45" s="12"/>
    </row>
    <row r="46" spans="1:10" ht="30" x14ac:dyDescent="0.25">
      <c r="A46" s="12">
        <v>44</v>
      </c>
      <c r="B46" s="12" t="s">
        <v>196</v>
      </c>
      <c r="C46" s="13">
        <v>28</v>
      </c>
      <c r="D46" s="12" t="s">
        <v>13</v>
      </c>
      <c r="E46" s="4" t="s">
        <v>197</v>
      </c>
      <c r="F46" s="8"/>
      <c r="G46" s="13"/>
      <c r="H46" s="14">
        <f t="shared" si="2"/>
        <v>0</v>
      </c>
      <c r="I46" s="14">
        <f t="shared" si="3"/>
        <v>0</v>
      </c>
      <c r="J46" s="12"/>
    </row>
    <row r="47" spans="1:10" ht="30" x14ac:dyDescent="0.25">
      <c r="A47" s="12">
        <v>45</v>
      </c>
      <c r="B47" s="12" t="s">
        <v>198</v>
      </c>
      <c r="C47" s="13">
        <v>11</v>
      </c>
      <c r="D47" s="12" t="s">
        <v>13</v>
      </c>
      <c r="E47" s="4" t="s">
        <v>199</v>
      </c>
      <c r="F47" s="8"/>
      <c r="G47" s="13"/>
      <c r="H47" s="14">
        <f t="shared" si="2"/>
        <v>0</v>
      </c>
      <c r="I47" s="14">
        <f t="shared" si="3"/>
        <v>0</v>
      </c>
      <c r="J47" s="12"/>
    </row>
    <row r="48" spans="1:10" ht="30" x14ac:dyDescent="0.25">
      <c r="A48" s="12">
        <v>46</v>
      </c>
      <c r="B48" s="12" t="s">
        <v>200</v>
      </c>
      <c r="C48" s="13">
        <v>6</v>
      </c>
      <c r="D48" s="12" t="s">
        <v>13</v>
      </c>
      <c r="E48" s="4" t="s">
        <v>201</v>
      </c>
      <c r="F48" s="8"/>
      <c r="G48" s="13"/>
      <c r="H48" s="14">
        <f t="shared" si="2"/>
        <v>0</v>
      </c>
      <c r="I48" s="14">
        <f t="shared" si="3"/>
        <v>0</v>
      </c>
      <c r="J48" s="12"/>
    </row>
    <row r="49" spans="1:10" ht="60" x14ac:dyDescent="0.25">
      <c r="A49" s="12">
        <v>47</v>
      </c>
      <c r="B49" s="12" t="s">
        <v>202</v>
      </c>
      <c r="C49" s="13">
        <v>1</v>
      </c>
      <c r="D49" s="12" t="s">
        <v>13</v>
      </c>
      <c r="E49" s="4" t="s">
        <v>203</v>
      </c>
      <c r="F49" s="8"/>
      <c r="G49" s="13"/>
      <c r="H49" s="14">
        <f t="shared" si="2"/>
        <v>0</v>
      </c>
      <c r="I49" s="14">
        <f t="shared" si="3"/>
        <v>0</v>
      </c>
      <c r="J49" s="12"/>
    </row>
    <row r="50" spans="1:10" ht="60" x14ac:dyDescent="0.25">
      <c r="A50" s="12">
        <v>48</v>
      </c>
      <c r="B50" s="12" t="s">
        <v>204</v>
      </c>
      <c r="C50" s="13">
        <v>2</v>
      </c>
      <c r="D50" s="12" t="s">
        <v>13</v>
      </c>
      <c r="E50" s="4" t="s">
        <v>205</v>
      </c>
      <c r="F50" s="8"/>
      <c r="G50" s="13"/>
      <c r="H50" s="14">
        <f t="shared" si="2"/>
        <v>0</v>
      </c>
      <c r="I50" s="14">
        <f t="shared" si="3"/>
        <v>0</v>
      </c>
      <c r="J50" s="12"/>
    </row>
    <row r="51" spans="1:10" ht="60" x14ac:dyDescent="0.25">
      <c r="A51" s="12">
        <v>49</v>
      </c>
      <c r="B51" s="12" t="s">
        <v>206</v>
      </c>
      <c r="C51" s="13">
        <v>7</v>
      </c>
      <c r="D51" s="12" t="s">
        <v>13</v>
      </c>
      <c r="E51" s="4" t="s">
        <v>207</v>
      </c>
      <c r="F51" s="8"/>
      <c r="G51" s="13"/>
      <c r="H51" s="14">
        <f t="shared" si="2"/>
        <v>0</v>
      </c>
      <c r="I51" s="14">
        <f t="shared" si="3"/>
        <v>0</v>
      </c>
      <c r="J51" s="12"/>
    </row>
    <row r="52" spans="1:10" ht="60" x14ac:dyDescent="0.25">
      <c r="A52" s="12">
        <v>50</v>
      </c>
      <c r="B52" s="12" t="s">
        <v>208</v>
      </c>
      <c r="C52" s="13">
        <v>1</v>
      </c>
      <c r="D52" s="12" t="s">
        <v>13</v>
      </c>
      <c r="E52" s="4" t="s">
        <v>209</v>
      </c>
      <c r="F52" s="8"/>
      <c r="G52" s="13"/>
      <c r="H52" s="14">
        <f t="shared" si="2"/>
        <v>0</v>
      </c>
      <c r="I52" s="14">
        <f t="shared" si="3"/>
        <v>0</v>
      </c>
      <c r="J52" s="12"/>
    </row>
    <row r="53" spans="1:10" ht="45" x14ac:dyDescent="0.25">
      <c r="A53" s="12">
        <v>51</v>
      </c>
      <c r="B53" s="12" t="s">
        <v>210</v>
      </c>
      <c r="C53" s="13">
        <v>9</v>
      </c>
      <c r="D53" s="12" t="s">
        <v>13</v>
      </c>
      <c r="E53" s="4" t="s">
        <v>211</v>
      </c>
      <c r="F53" s="8"/>
      <c r="G53" s="13"/>
      <c r="H53" s="14">
        <f t="shared" si="2"/>
        <v>0</v>
      </c>
      <c r="I53" s="14">
        <f t="shared" si="3"/>
        <v>0</v>
      </c>
      <c r="J53" s="12"/>
    </row>
    <row r="54" spans="1:10" ht="45" x14ac:dyDescent="0.25">
      <c r="A54" s="12">
        <v>52</v>
      </c>
      <c r="B54" s="12" t="s">
        <v>212</v>
      </c>
      <c r="C54" s="13">
        <v>4</v>
      </c>
      <c r="D54" s="12" t="s">
        <v>13</v>
      </c>
      <c r="E54" s="4" t="s">
        <v>213</v>
      </c>
      <c r="F54" s="8"/>
      <c r="G54" s="13"/>
      <c r="H54" s="14">
        <f t="shared" si="2"/>
        <v>0</v>
      </c>
      <c r="I54" s="14">
        <f t="shared" si="3"/>
        <v>0</v>
      </c>
      <c r="J54" s="12"/>
    </row>
    <row r="55" spans="1:10" ht="30" x14ac:dyDescent="0.25">
      <c r="A55" s="12">
        <v>53</v>
      </c>
      <c r="B55" s="12" t="s">
        <v>214</v>
      </c>
      <c r="C55" s="13">
        <v>4</v>
      </c>
      <c r="D55" s="12" t="s">
        <v>13</v>
      </c>
      <c r="E55" s="4" t="s">
        <v>215</v>
      </c>
      <c r="F55" s="8"/>
      <c r="G55" s="13"/>
      <c r="H55" s="14">
        <f t="shared" si="2"/>
        <v>0</v>
      </c>
      <c r="I55" s="14">
        <f t="shared" si="3"/>
        <v>0</v>
      </c>
      <c r="J55" s="12"/>
    </row>
    <row r="56" spans="1:10" ht="30" x14ac:dyDescent="0.25">
      <c r="A56" s="12">
        <v>54</v>
      </c>
      <c r="B56" s="12" t="s">
        <v>216</v>
      </c>
      <c r="C56" s="13">
        <v>1</v>
      </c>
      <c r="D56" s="12" t="s">
        <v>13</v>
      </c>
      <c r="E56" s="4" t="s">
        <v>217</v>
      </c>
      <c r="F56" s="8"/>
      <c r="G56" s="13"/>
      <c r="H56" s="14">
        <f t="shared" si="2"/>
        <v>0</v>
      </c>
      <c r="I56" s="14">
        <f t="shared" si="3"/>
        <v>0</v>
      </c>
      <c r="J56" s="12"/>
    </row>
    <row r="57" spans="1:10" ht="45" x14ac:dyDescent="0.25">
      <c r="A57" s="12">
        <v>55</v>
      </c>
      <c r="B57" s="12" t="s">
        <v>218</v>
      </c>
      <c r="C57" s="13">
        <v>1</v>
      </c>
      <c r="D57" s="12" t="s">
        <v>13</v>
      </c>
      <c r="E57" s="4" t="s">
        <v>219</v>
      </c>
      <c r="F57" s="8"/>
      <c r="G57" s="13"/>
      <c r="H57" s="14">
        <f t="shared" si="2"/>
        <v>0</v>
      </c>
      <c r="I57" s="14">
        <f t="shared" si="3"/>
        <v>0</v>
      </c>
      <c r="J57" s="12"/>
    </row>
    <row r="58" spans="1:10" ht="45" x14ac:dyDescent="0.25">
      <c r="A58" s="12">
        <v>56</v>
      </c>
      <c r="B58" s="12" t="s">
        <v>220</v>
      </c>
      <c r="C58" s="13">
        <v>1</v>
      </c>
      <c r="D58" s="12" t="s">
        <v>13</v>
      </c>
      <c r="E58" s="4" t="s">
        <v>221</v>
      </c>
      <c r="F58" s="8"/>
      <c r="G58" s="13"/>
      <c r="H58" s="14">
        <f t="shared" si="2"/>
        <v>0</v>
      </c>
      <c r="I58" s="14">
        <f t="shared" si="3"/>
        <v>0</v>
      </c>
      <c r="J58" s="12"/>
    </row>
    <row r="59" spans="1:10" ht="30" x14ac:dyDescent="0.25">
      <c r="A59" s="12">
        <v>57</v>
      </c>
      <c r="B59" s="12" t="s">
        <v>222</v>
      </c>
      <c r="C59" s="13">
        <v>1</v>
      </c>
      <c r="D59" s="12" t="s">
        <v>13</v>
      </c>
      <c r="E59" s="4" t="s">
        <v>223</v>
      </c>
      <c r="F59" s="8"/>
      <c r="G59" s="13"/>
      <c r="H59" s="14">
        <f t="shared" si="2"/>
        <v>0</v>
      </c>
      <c r="I59" s="14">
        <f t="shared" si="3"/>
        <v>0</v>
      </c>
      <c r="J59" s="12"/>
    </row>
    <row r="60" spans="1:10" ht="45" x14ac:dyDescent="0.25">
      <c r="A60" s="12">
        <v>58</v>
      </c>
      <c r="B60" s="12" t="s">
        <v>224</v>
      </c>
      <c r="C60" s="13">
        <v>1</v>
      </c>
      <c r="D60" s="12" t="s">
        <v>13</v>
      </c>
      <c r="E60" s="4" t="s">
        <v>225</v>
      </c>
      <c r="F60" s="8"/>
      <c r="G60" s="13"/>
      <c r="H60" s="14">
        <f t="shared" si="2"/>
        <v>0</v>
      </c>
      <c r="I60" s="14">
        <f t="shared" si="3"/>
        <v>0</v>
      </c>
      <c r="J60" s="12"/>
    </row>
    <row r="61" spans="1:10" ht="30" x14ac:dyDescent="0.25">
      <c r="A61" s="12">
        <v>59</v>
      </c>
      <c r="B61" s="12" t="s">
        <v>226</v>
      </c>
      <c r="C61" s="13">
        <v>1</v>
      </c>
      <c r="D61" s="12" t="s">
        <v>13</v>
      </c>
      <c r="E61" s="4" t="s">
        <v>227</v>
      </c>
      <c r="F61" s="8"/>
      <c r="G61" s="13"/>
      <c r="H61" s="14">
        <f t="shared" si="2"/>
        <v>0</v>
      </c>
      <c r="I61" s="14">
        <f t="shared" si="3"/>
        <v>0</v>
      </c>
      <c r="J61" s="12"/>
    </row>
    <row r="62" spans="1:10" ht="60" x14ac:dyDescent="0.25">
      <c r="A62" s="12">
        <v>60</v>
      </c>
      <c r="B62" s="12" t="s">
        <v>228</v>
      </c>
      <c r="C62" s="13">
        <v>1</v>
      </c>
      <c r="D62" s="12" t="s">
        <v>13</v>
      </c>
      <c r="E62" s="4" t="s">
        <v>229</v>
      </c>
      <c r="F62" s="8"/>
      <c r="G62" s="13"/>
      <c r="H62" s="14">
        <f t="shared" si="2"/>
        <v>0</v>
      </c>
      <c r="I62" s="14">
        <f t="shared" si="3"/>
        <v>0</v>
      </c>
      <c r="J62" s="12"/>
    </row>
    <row r="63" spans="1:10" ht="45" x14ac:dyDescent="0.25">
      <c r="A63" s="12">
        <v>61</v>
      </c>
      <c r="B63" s="12" t="s">
        <v>230</v>
      </c>
      <c r="C63" s="13">
        <v>1</v>
      </c>
      <c r="D63" s="12" t="s">
        <v>13</v>
      </c>
      <c r="E63" s="4" t="s">
        <v>231</v>
      </c>
      <c r="F63" s="8"/>
      <c r="G63" s="13"/>
      <c r="H63" s="14">
        <f t="shared" si="2"/>
        <v>0</v>
      </c>
      <c r="I63" s="14">
        <f t="shared" si="3"/>
        <v>0</v>
      </c>
      <c r="J63" s="12"/>
    </row>
    <row r="64" spans="1:10" ht="60" x14ac:dyDescent="0.25">
      <c r="A64" s="12">
        <v>62</v>
      </c>
      <c r="B64" s="12" t="s">
        <v>232</v>
      </c>
      <c r="C64" s="13">
        <v>1</v>
      </c>
      <c r="D64" s="12" t="s">
        <v>13</v>
      </c>
      <c r="E64" s="4" t="s">
        <v>233</v>
      </c>
      <c r="F64" s="8"/>
      <c r="G64" s="13"/>
      <c r="H64" s="14">
        <f t="shared" si="2"/>
        <v>0</v>
      </c>
      <c r="I64" s="14">
        <f t="shared" si="3"/>
        <v>0</v>
      </c>
      <c r="J64" s="12"/>
    </row>
    <row r="65" spans="1:10" ht="30" x14ac:dyDescent="0.25">
      <c r="A65" s="12">
        <v>63</v>
      </c>
      <c r="B65" s="12" t="s">
        <v>234</v>
      </c>
      <c r="C65" s="13">
        <v>1</v>
      </c>
      <c r="D65" s="12" t="s">
        <v>13</v>
      </c>
      <c r="E65" s="4" t="s">
        <v>235</v>
      </c>
      <c r="F65" s="8"/>
      <c r="G65" s="13"/>
      <c r="H65" s="14">
        <f t="shared" si="2"/>
        <v>0</v>
      </c>
      <c r="I65" s="14">
        <f t="shared" si="3"/>
        <v>0</v>
      </c>
      <c r="J65" s="12"/>
    </row>
    <row r="66" spans="1:10" ht="60" x14ac:dyDescent="0.25">
      <c r="A66" s="12">
        <v>64</v>
      </c>
      <c r="B66" s="12" t="s">
        <v>236</v>
      </c>
      <c r="C66" s="13">
        <v>6</v>
      </c>
      <c r="D66" s="12" t="s">
        <v>13</v>
      </c>
      <c r="E66" s="4" t="s">
        <v>237</v>
      </c>
      <c r="F66" s="8"/>
      <c r="G66" s="13"/>
      <c r="H66" s="14">
        <f t="shared" si="2"/>
        <v>0</v>
      </c>
      <c r="I66" s="14">
        <f t="shared" si="3"/>
        <v>0</v>
      </c>
      <c r="J66" s="12"/>
    </row>
    <row r="67" spans="1:10" ht="45" x14ac:dyDescent="0.25">
      <c r="A67" s="12">
        <v>65</v>
      </c>
      <c r="B67" s="12" t="s">
        <v>238</v>
      </c>
      <c r="C67" s="13">
        <v>4</v>
      </c>
      <c r="D67" s="12" t="s">
        <v>13</v>
      </c>
      <c r="E67" s="4" t="s">
        <v>239</v>
      </c>
      <c r="F67" s="8"/>
      <c r="G67" s="13"/>
      <c r="H67" s="14">
        <f t="shared" ref="H67:H98" si="4">(C67*F67)</f>
        <v>0</v>
      </c>
      <c r="I67" s="14">
        <f t="shared" ref="I67:I98" si="5">(C67*G67)</f>
        <v>0</v>
      </c>
      <c r="J67" s="12"/>
    </row>
    <row r="68" spans="1:10" ht="75" x14ac:dyDescent="0.25">
      <c r="A68" s="12">
        <v>66</v>
      </c>
      <c r="B68" s="12" t="s">
        <v>240</v>
      </c>
      <c r="C68" s="13">
        <v>1</v>
      </c>
      <c r="D68" s="12" t="s">
        <v>13</v>
      </c>
      <c r="E68" s="4" t="s">
        <v>241</v>
      </c>
      <c r="F68" s="8"/>
      <c r="G68" s="13"/>
      <c r="H68" s="14">
        <f t="shared" si="4"/>
        <v>0</v>
      </c>
      <c r="I68" s="14">
        <f t="shared" si="5"/>
        <v>0</v>
      </c>
      <c r="J68" s="12"/>
    </row>
    <row r="69" spans="1:10" ht="30" x14ac:dyDescent="0.25">
      <c r="A69" s="12">
        <v>67</v>
      </c>
      <c r="B69" s="12" t="s">
        <v>242</v>
      </c>
      <c r="C69" s="13">
        <v>2</v>
      </c>
      <c r="D69" s="12" t="s">
        <v>13</v>
      </c>
      <c r="E69" s="4" t="s">
        <v>243</v>
      </c>
      <c r="F69" s="8"/>
      <c r="G69" s="13"/>
      <c r="H69" s="14">
        <f t="shared" si="4"/>
        <v>0</v>
      </c>
      <c r="I69" s="14">
        <f t="shared" si="5"/>
        <v>0</v>
      </c>
      <c r="J69" s="12"/>
    </row>
    <row r="70" spans="1:10" ht="45" x14ac:dyDescent="0.25">
      <c r="A70" s="12">
        <v>68</v>
      </c>
      <c r="B70" s="12" t="s">
        <v>244</v>
      </c>
      <c r="C70" s="13">
        <v>4</v>
      </c>
      <c r="D70" s="12" t="s">
        <v>13</v>
      </c>
      <c r="E70" s="4" t="s">
        <v>245</v>
      </c>
      <c r="F70" s="8"/>
      <c r="G70" s="13"/>
      <c r="H70" s="14">
        <f t="shared" si="4"/>
        <v>0</v>
      </c>
      <c r="I70" s="14">
        <f t="shared" si="5"/>
        <v>0</v>
      </c>
      <c r="J70" s="12"/>
    </row>
    <row r="71" spans="1:10" x14ac:dyDescent="0.25">
      <c r="A71" s="12">
        <v>69</v>
      </c>
      <c r="B71" s="12" t="s">
        <v>246</v>
      </c>
      <c r="C71" s="13">
        <v>4</v>
      </c>
      <c r="D71" s="12" t="s">
        <v>13</v>
      </c>
      <c r="E71" s="4" t="s">
        <v>247</v>
      </c>
      <c r="F71" s="8"/>
      <c r="G71" s="13"/>
      <c r="H71" s="14">
        <f t="shared" si="4"/>
        <v>0</v>
      </c>
      <c r="I71" s="14">
        <f t="shared" si="5"/>
        <v>0</v>
      </c>
      <c r="J71" s="12"/>
    </row>
    <row r="72" spans="1:10" x14ac:dyDescent="0.25">
      <c r="A72" s="12">
        <v>70</v>
      </c>
      <c r="B72" s="12" t="s">
        <v>248</v>
      </c>
      <c r="C72" s="13">
        <v>3</v>
      </c>
      <c r="D72" s="12" t="s">
        <v>13</v>
      </c>
      <c r="E72" s="4" t="s">
        <v>249</v>
      </c>
      <c r="F72" s="8"/>
      <c r="G72" s="13"/>
      <c r="H72" s="14">
        <f t="shared" si="4"/>
        <v>0</v>
      </c>
      <c r="I72" s="14">
        <f t="shared" si="5"/>
        <v>0</v>
      </c>
      <c r="J72" s="12"/>
    </row>
    <row r="73" spans="1:10" x14ac:dyDescent="0.25">
      <c r="A73" s="12">
        <v>71</v>
      </c>
      <c r="B73" s="12" t="s">
        <v>250</v>
      </c>
      <c r="C73" s="13">
        <v>2</v>
      </c>
      <c r="D73" s="12" t="s">
        <v>13</v>
      </c>
      <c r="E73" s="4" t="s">
        <v>251</v>
      </c>
      <c r="F73" s="8"/>
      <c r="G73" s="13"/>
      <c r="H73" s="14">
        <f t="shared" si="4"/>
        <v>0</v>
      </c>
      <c r="I73" s="14">
        <f t="shared" si="5"/>
        <v>0</v>
      </c>
      <c r="J73" s="12"/>
    </row>
    <row r="74" spans="1:10" ht="45" x14ac:dyDescent="0.25">
      <c r="A74" s="12">
        <v>72</v>
      </c>
      <c r="B74" s="12" t="s">
        <v>252</v>
      </c>
      <c r="C74" s="13">
        <v>2</v>
      </c>
      <c r="D74" s="12" t="s">
        <v>13</v>
      </c>
      <c r="E74" s="4" t="s">
        <v>253</v>
      </c>
      <c r="F74" s="8"/>
      <c r="G74" s="13"/>
      <c r="H74" s="14">
        <f t="shared" si="4"/>
        <v>0</v>
      </c>
      <c r="I74" s="14">
        <f t="shared" si="5"/>
        <v>0</v>
      </c>
      <c r="J74" s="12"/>
    </row>
    <row r="75" spans="1:10" ht="30" x14ac:dyDescent="0.25">
      <c r="A75" s="12">
        <v>73</v>
      </c>
      <c r="B75" s="12" t="s">
        <v>254</v>
      </c>
      <c r="C75" s="13">
        <v>2</v>
      </c>
      <c r="D75" s="12" t="s">
        <v>13</v>
      </c>
      <c r="E75" s="4" t="s">
        <v>255</v>
      </c>
      <c r="F75" s="8"/>
      <c r="G75" s="13"/>
      <c r="H75" s="14">
        <f t="shared" si="4"/>
        <v>0</v>
      </c>
      <c r="I75" s="14">
        <f t="shared" si="5"/>
        <v>0</v>
      </c>
      <c r="J75" s="12"/>
    </row>
    <row r="76" spans="1:10" ht="30" x14ac:dyDescent="0.25">
      <c r="A76" s="12">
        <v>74</v>
      </c>
      <c r="B76" s="12" t="s">
        <v>256</v>
      </c>
      <c r="C76" s="13">
        <v>8</v>
      </c>
      <c r="D76" s="12" t="s">
        <v>13</v>
      </c>
      <c r="E76" s="4" t="s">
        <v>257</v>
      </c>
      <c r="F76" s="8"/>
      <c r="G76" s="13"/>
      <c r="H76" s="14">
        <f t="shared" si="4"/>
        <v>0</v>
      </c>
      <c r="I76" s="14">
        <f t="shared" si="5"/>
        <v>0</v>
      </c>
      <c r="J76" s="12"/>
    </row>
    <row r="77" spans="1:10" ht="30" x14ac:dyDescent="0.25">
      <c r="A77" s="12">
        <v>75</v>
      </c>
      <c r="B77" s="12" t="s">
        <v>258</v>
      </c>
      <c r="C77" s="13">
        <v>16</v>
      </c>
      <c r="D77" s="12" t="s">
        <v>13</v>
      </c>
      <c r="E77" s="4" t="s">
        <v>259</v>
      </c>
      <c r="F77" s="8"/>
      <c r="G77" s="13"/>
      <c r="H77" s="14">
        <f t="shared" si="4"/>
        <v>0</v>
      </c>
      <c r="I77" s="14">
        <f t="shared" si="5"/>
        <v>0</v>
      </c>
      <c r="J77" s="12"/>
    </row>
    <row r="78" spans="1:10" ht="30" x14ac:dyDescent="0.25">
      <c r="A78" s="12">
        <v>76</v>
      </c>
      <c r="B78" s="12" t="s">
        <v>260</v>
      </c>
      <c r="C78" s="13">
        <v>22</v>
      </c>
      <c r="D78" s="12" t="s">
        <v>13</v>
      </c>
      <c r="E78" s="4" t="s">
        <v>261</v>
      </c>
      <c r="F78" s="8"/>
      <c r="G78" s="13"/>
      <c r="H78" s="14">
        <f t="shared" si="4"/>
        <v>0</v>
      </c>
      <c r="I78" s="14">
        <f t="shared" si="5"/>
        <v>0</v>
      </c>
      <c r="J78" s="12"/>
    </row>
    <row r="79" spans="1:10" ht="30" x14ac:dyDescent="0.25">
      <c r="A79" s="12">
        <v>77</v>
      </c>
      <c r="B79" s="12" t="s">
        <v>262</v>
      </c>
      <c r="C79" s="13">
        <v>10</v>
      </c>
      <c r="D79" s="12" t="s">
        <v>13</v>
      </c>
      <c r="E79" s="4" t="s">
        <v>263</v>
      </c>
      <c r="F79" s="8"/>
      <c r="G79" s="13"/>
      <c r="H79" s="14">
        <f t="shared" si="4"/>
        <v>0</v>
      </c>
      <c r="I79" s="14">
        <f t="shared" si="5"/>
        <v>0</v>
      </c>
      <c r="J79" s="12"/>
    </row>
    <row r="80" spans="1:10" ht="30" x14ac:dyDescent="0.25">
      <c r="A80" s="12">
        <v>78</v>
      </c>
      <c r="B80" s="12" t="s">
        <v>264</v>
      </c>
      <c r="C80" s="13">
        <v>10</v>
      </c>
      <c r="D80" s="12" t="s">
        <v>13</v>
      </c>
      <c r="E80" s="4" t="s">
        <v>265</v>
      </c>
      <c r="F80" s="8"/>
      <c r="G80" s="13"/>
      <c r="H80" s="14">
        <f t="shared" si="4"/>
        <v>0</v>
      </c>
      <c r="I80" s="14">
        <f t="shared" si="5"/>
        <v>0</v>
      </c>
      <c r="J80" s="12"/>
    </row>
    <row r="81" spans="1:10" ht="30" x14ac:dyDescent="0.25">
      <c r="A81" s="12">
        <v>79</v>
      </c>
      <c r="B81" s="12" t="s">
        <v>266</v>
      </c>
      <c r="C81" s="13">
        <v>74</v>
      </c>
      <c r="D81" s="12" t="s">
        <v>13</v>
      </c>
      <c r="E81" s="4" t="s">
        <v>267</v>
      </c>
      <c r="F81" s="8"/>
      <c r="G81" s="13"/>
      <c r="H81" s="14">
        <f t="shared" si="4"/>
        <v>0</v>
      </c>
      <c r="I81" s="14">
        <f t="shared" si="5"/>
        <v>0</v>
      </c>
      <c r="J81" s="12"/>
    </row>
    <row r="82" spans="1:10" ht="30" x14ac:dyDescent="0.25">
      <c r="A82" s="12">
        <v>80</v>
      </c>
      <c r="B82" s="12" t="s">
        <v>268</v>
      </c>
      <c r="C82" s="13">
        <v>25</v>
      </c>
      <c r="D82" s="12" t="s">
        <v>13</v>
      </c>
      <c r="E82" s="4" t="s">
        <v>269</v>
      </c>
      <c r="F82" s="8"/>
      <c r="G82" s="13"/>
      <c r="H82" s="14">
        <f t="shared" si="4"/>
        <v>0</v>
      </c>
      <c r="I82" s="14">
        <f t="shared" si="5"/>
        <v>0</v>
      </c>
      <c r="J82" s="12"/>
    </row>
    <row r="83" spans="1:10" ht="30" x14ac:dyDescent="0.25">
      <c r="A83" s="12">
        <v>81</v>
      </c>
      <c r="B83" s="12" t="s">
        <v>270</v>
      </c>
      <c r="C83" s="13">
        <v>14</v>
      </c>
      <c r="D83" s="12" t="s">
        <v>13</v>
      </c>
      <c r="E83" s="4" t="s">
        <v>271</v>
      </c>
      <c r="F83" s="8"/>
      <c r="G83" s="13"/>
      <c r="H83" s="14">
        <f t="shared" si="4"/>
        <v>0</v>
      </c>
      <c r="I83" s="14">
        <f t="shared" si="5"/>
        <v>0</v>
      </c>
      <c r="J83" s="12"/>
    </row>
    <row r="84" spans="1:10" ht="30" x14ac:dyDescent="0.25">
      <c r="A84" s="12">
        <v>82</v>
      </c>
      <c r="B84" s="12" t="s">
        <v>272</v>
      </c>
      <c r="C84" s="13">
        <v>4</v>
      </c>
      <c r="D84" s="12" t="s">
        <v>13</v>
      </c>
      <c r="E84" s="4" t="s">
        <v>273</v>
      </c>
      <c r="F84" s="8"/>
      <c r="G84" s="13"/>
      <c r="H84" s="14">
        <f t="shared" si="4"/>
        <v>0</v>
      </c>
      <c r="I84" s="14">
        <f t="shared" si="5"/>
        <v>0</v>
      </c>
      <c r="J84" s="12"/>
    </row>
    <row r="85" spans="1:10" ht="75" x14ac:dyDescent="0.25">
      <c r="A85" s="12">
        <v>83</v>
      </c>
      <c r="B85" s="12" t="s">
        <v>274</v>
      </c>
      <c r="C85" s="13">
        <v>1</v>
      </c>
      <c r="D85" s="12" t="s">
        <v>13</v>
      </c>
      <c r="E85" s="4" t="s">
        <v>275</v>
      </c>
      <c r="F85" s="8"/>
      <c r="G85" s="13"/>
      <c r="H85" s="14">
        <f t="shared" si="4"/>
        <v>0</v>
      </c>
      <c r="I85" s="14">
        <f t="shared" si="5"/>
        <v>0</v>
      </c>
      <c r="J85" s="12"/>
    </row>
    <row r="86" spans="1:10" ht="45" x14ac:dyDescent="0.25">
      <c r="A86" s="12">
        <v>84</v>
      </c>
      <c r="B86" s="12" t="s">
        <v>276</v>
      </c>
      <c r="C86" s="13">
        <v>2</v>
      </c>
      <c r="D86" s="12" t="s">
        <v>13</v>
      </c>
      <c r="E86" s="4" t="s">
        <v>277</v>
      </c>
      <c r="F86" s="8"/>
      <c r="G86" s="13"/>
      <c r="H86" s="14">
        <f t="shared" si="4"/>
        <v>0</v>
      </c>
      <c r="I86" s="14">
        <f t="shared" si="5"/>
        <v>0</v>
      </c>
      <c r="J86" s="12"/>
    </row>
    <row r="87" spans="1:10" ht="45" x14ac:dyDescent="0.25">
      <c r="A87" s="12">
        <v>85</v>
      </c>
      <c r="B87" s="12" t="s">
        <v>278</v>
      </c>
      <c r="C87" s="13">
        <v>1</v>
      </c>
      <c r="D87" s="12" t="s">
        <v>13</v>
      </c>
      <c r="E87" s="4" t="s">
        <v>279</v>
      </c>
      <c r="F87" s="8"/>
      <c r="G87" s="13"/>
      <c r="H87" s="14">
        <f t="shared" si="4"/>
        <v>0</v>
      </c>
      <c r="I87" s="14">
        <f t="shared" si="5"/>
        <v>0</v>
      </c>
      <c r="J87" s="12"/>
    </row>
    <row r="88" spans="1:10" ht="30" x14ac:dyDescent="0.25">
      <c r="A88" s="12">
        <v>86</v>
      </c>
      <c r="B88" s="12" t="s">
        <v>10</v>
      </c>
      <c r="C88" s="13">
        <v>1</v>
      </c>
      <c r="D88" s="12" t="s">
        <v>13</v>
      </c>
      <c r="E88" s="4" t="s">
        <v>280</v>
      </c>
      <c r="F88" s="8"/>
      <c r="G88" s="13"/>
      <c r="H88" s="14">
        <f t="shared" si="4"/>
        <v>0</v>
      </c>
      <c r="I88" s="14">
        <f t="shared" si="5"/>
        <v>0</v>
      </c>
      <c r="J88" s="12"/>
    </row>
    <row r="89" spans="1:10" ht="30" x14ac:dyDescent="0.25">
      <c r="A89" s="12">
        <v>87</v>
      </c>
      <c r="B89" s="12" t="s">
        <v>10</v>
      </c>
      <c r="C89" s="13">
        <v>1</v>
      </c>
      <c r="D89" s="12" t="s">
        <v>13</v>
      </c>
      <c r="E89" s="4" t="s">
        <v>281</v>
      </c>
      <c r="F89" s="8"/>
      <c r="G89" s="13"/>
      <c r="H89" s="14">
        <f t="shared" si="4"/>
        <v>0</v>
      </c>
      <c r="I89" s="14">
        <f t="shared" si="5"/>
        <v>0</v>
      </c>
      <c r="J89" s="12"/>
    </row>
    <row r="90" spans="1:10" ht="30" x14ac:dyDescent="0.25">
      <c r="A90" s="12">
        <v>88</v>
      </c>
      <c r="B90" s="12" t="s">
        <v>10</v>
      </c>
      <c r="C90" s="13">
        <v>1</v>
      </c>
      <c r="D90" s="12" t="s">
        <v>13</v>
      </c>
      <c r="E90" s="4" t="s">
        <v>282</v>
      </c>
      <c r="F90" s="8"/>
      <c r="G90" s="13"/>
      <c r="H90" s="14">
        <f t="shared" si="4"/>
        <v>0</v>
      </c>
      <c r="I90" s="14">
        <f t="shared" si="5"/>
        <v>0</v>
      </c>
      <c r="J90" s="12"/>
    </row>
    <row r="91" spans="1:10" x14ac:dyDescent="0.25">
      <c r="A91" s="12">
        <v>89</v>
      </c>
      <c r="B91" s="12" t="s">
        <v>10</v>
      </c>
      <c r="C91" s="13">
        <v>3</v>
      </c>
      <c r="D91" s="12" t="s">
        <v>13</v>
      </c>
      <c r="E91" s="4" t="s">
        <v>283</v>
      </c>
      <c r="F91" s="8"/>
      <c r="G91" s="13"/>
      <c r="H91" s="14">
        <f t="shared" si="4"/>
        <v>0</v>
      </c>
      <c r="I91" s="14">
        <f t="shared" si="5"/>
        <v>0</v>
      </c>
      <c r="J91" s="12"/>
    </row>
    <row r="92" spans="1:10" ht="45" x14ac:dyDescent="0.25">
      <c r="A92" s="12">
        <v>90</v>
      </c>
      <c r="B92" s="12" t="s">
        <v>284</v>
      </c>
      <c r="C92" s="13">
        <v>16</v>
      </c>
      <c r="D92" s="12" t="s">
        <v>13</v>
      </c>
      <c r="E92" s="4" t="s">
        <v>285</v>
      </c>
      <c r="F92" s="8"/>
      <c r="G92" s="13"/>
      <c r="H92" s="14">
        <f t="shared" si="4"/>
        <v>0</v>
      </c>
      <c r="I92" s="14">
        <f t="shared" si="5"/>
        <v>0</v>
      </c>
      <c r="J92" s="12"/>
    </row>
    <row r="93" spans="1:10" x14ac:dyDescent="0.25">
      <c r="A93" s="12">
        <v>91</v>
      </c>
      <c r="B93" s="12" t="s">
        <v>286</v>
      </c>
      <c r="C93" s="13">
        <v>16</v>
      </c>
      <c r="D93" s="12" t="s">
        <v>13</v>
      </c>
      <c r="E93" s="4" t="s">
        <v>287</v>
      </c>
      <c r="F93" s="8"/>
      <c r="G93" s="13"/>
      <c r="H93" s="14">
        <f t="shared" si="4"/>
        <v>0</v>
      </c>
      <c r="I93" s="14">
        <f t="shared" si="5"/>
        <v>0</v>
      </c>
      <c r="J93" s="12"/>
    </row>
    <row r="94" spans="1:10" ht="60" x14ac:dyDescent="0.25">
      <c r="A94" s="12">
        <v>92</v>
      </c>
      <c r="B94" s="12" t="s">
        <v>288</v>
      </c>
      <c r="C94" s="13">
        <v>3</v>
      </c>
      <c r="D94" s="12" t="s">
        <v>13</v>
      </c>
      <c r="E94" s="4" t="s">
        <v>289</v>
      </c>
      <c r="F94" s="8"/>
      <c r="G94" s="13"/>
      <c r="H94" s="14">
        <f t="shared" si="4"/>
        <v>0</v>
      </c>
      <c r="I94" s="14">
        <f t="shared" si="5"/>
        <v>0</v>
      </c>
      <c r="J94" s="12"/>
    </row>
    <row r="95" spans="1:10" ht="30" x14ac:dyDescent="0.25">
      <c r="A95" s="12">
        <v>93</v>
      </c>
      <c r="B95" s="12" t="s">
        <v>290</v>
      </c>
      <c r="C95" s="13">
        <v>2</v>
      </c>
      <c r="D95" s="12" t="s">
        <v>13</v>
      </c>
      <c r="E95" s="4" t="s">
        <v>291</v>
      </c>
      <c r="F95" s="8"/>
      <c r="G95" s="13"/>
      <c r="H95" s="14">
        <f t="shared" si="4"/>
        <v>0</v>
      </c>
      <c r="I95" s="14">
        <f t="shared" si="5"/>
        <v>0</v>
      </c>
      <c r="J95" s="12"/>
    </row>
    <row r="96" spans="1:10" x14ac:dyDescent="0.25">
      <c r="A96" s="12">
        <v>94</v>
      </c>
      <c r="B96" s="12" t="s">
        <v>10</v>
      </c>
      <c r="C96" s="13">
        <v>1</v>
      </c>
      <c r="D96" s="12" t="s">
        <v>13</v>
      </c>
      <c r="E96" s="4" t="s">
        <v>292</v>
      </c>
      <c r="F96" s="8"/>
      <c r="G96" s="13"/>
      <c r="H96" s="14">
        <f t="shared" si="4"/>
        <v>0</v>
      </c>
      <c r="I96" s="14">
        <f t="shared" si="5"/>
        <v>0</v>
      </c>
      <c r="J96" s="12"/>
    </row>
    <row r="97" spans="1:10" ht="30" x14ac:dyDescent="0.25">
      <c r="A97" s="12">
        <v>95</v>
      </c>
      <c r="B97" s="12" t="s">
        <v>10</v>
      </c>
      <c r="C97" s="13">
        <v>1</v>
      </c>
      <c r="D97" s="12" t="s">
        <v>13</v>
      </c>
      <c r="E97" s="4" t="s">
        <v>293</v>
      </c>
      <c r="F97" s="8"/>
      <c r="G97" s="13"/>
      <c r="H97" s="14">
        <f t="shared" si="4"/>
        <v>0</v>
      </c>
      <c r="I97" s="14">
        <f t="shared" si="5"/>
        <v>0</v>
      </c>
      <c r="J97" s="12"/>
    </row>
    <row r="98" spans="1:10" x14ac:dyDescent="0.25">
      <c r="A98" s="12">
        <v>96</v>
      </c>
      <c r="B98" s="12" t="s">
        <v>10</v>
      </c>
      <c r="C98" s="13">
        <v>1</v>
      </c>
      <c r="D98" s="12" t="s">
        <v>13</v>
      </c>
      <c r="E98" s="4" t="s">
        <v>294</v>
      </c>
      <c r="F98" s="8"/>
      <c r="G98" s="13"/>
      <c r="H98" s="14">
        <f t="shared" si="4"/>
        <v>0</v>
      </c>
      <c r="I98" s="14">
        <f t="shared" si="5"/>
        <v>0</v>
      </c>
      <c r="J98" s="12"/>
    </row>
    <row r="99" spans="1:10" x14ac:dyDescent="0.25">
      <c r="A99" s="12">
        <v>97</v>
      </c>
      <c r="B99" s="12" t="s">
        <v>10</v>
      </c>
      <c r="C99" s="13">
        <v>2</v>
      </c>
      <c r="D99" s="12" t="s">
        <v>13</v>
      </c>
      <c r="E99" s="4" t="s">
        <v>295</v>
      </c>
      <c r="F99" s="8"/>
      <c r="G99" s="13"/>
      <c r="H99" s="14">
        <f t="shared" ref="H99:H132" si="6">(C99*F99)</f>
        <v>0</v>
      </c>
      <c r="I99" s="14">
        <f t="shared" ref="I99:I132" si="7">(C99*G99)</f>
        <v>0</v>
      </c>
      <c r="J99" s="12"/>
    </row>
    <row r="100" spans="1:10" x14ac:dyDescent="0.25">
      <c r="A100" s="12">
        <v>98</v>
      </c>
      <c r="B100" s="12" t="s">
        <v>10</v>
      </c>
      <c r="C100" s="13">
        <v>1</v>
      </c>
      <c r="D100" s="12" t="s">
        <v>13</v>
      </c>
      <c r="E100" s="4" t="s">
        <v>296</v>
      </c>
      <c r="F100" s="8"/>
      <c r="G100" s="13"/>
      <c r="H100" s="14">
        <f t="shared" si="6"/>
        <v>0</v>
      </c>
      <c r="I100" s="14">
        <f t="shared" si="7"/>
        <v>0</v>
      </c>
      <c r="J100" s="12"/>
    </row>
    <row r="101" spans="1:10" ht="345" x14ac:dyDescent="0.25">
      <c r="A101" s="12">
        <v>99</v>
      </c>
      <c r="B101" s="12" t="s">
        <v>297</v>
      </c>
      <c r="C101" s="13">
        <v>2</v>
      </c>
      <c r="D101" s="12" t="s">
        <v>13</v>
      </c>
      <c r="E101" s="4" t="s">
        <v>298</v>
      </c>
      <c r="F101" s="8"/>
      <c r="G101" s="13"/>
      <c r="H101" s="14">
        <f t="shared" si="6"/>
        <v>0</v>
      </c>
      <c r="I101" s="14">
        <f t="shared" si="7"/>
        <v>0</v>
      </c>
      <c r="J101" s="12"/>
    </row>
    <row r="102" spans="1:10" ht="300" x14ac:dyDescent="0.25">
      <c r="A102" s="12">
        <v>100</v>
      </c>
      <c r="B102" s="12" t="s">
        <v>297</v>
      </c>
      <c r="C102" s="13">
        <v>1</v>
      </c>
      <c r="D102" s="12" t="s">
        <v>13</v>
      </c>
      <c r="E102" s="4" t="s">
        <v>299</v>
      </c>
      <c r="F102" s="8"/>
      <c r="G102" s="13"/>
      <c r="H102" s="14">
        <f t="shared" si="6"/>
        <v>0</v>
      </c>
      <c r="I102" s="14">
        <f t="shared" si="7"/>
        <v>0</v>
      </c>
      <c r="J102" s="12"/>
    </row>
    <row r="103" spans="1:10" ht="60" x14ac:dyDescent="0.25">
      <c r="A103" s="12">
        <v>101</v>
      </c>
      <c r="B103" s="12" t="s">
        <v>10</v>
      </c>
      <c r="C103" s="13">
        <v>3</v>
      </c>
      <c r="D103" s="12" t="s">
        <v>13</v>
      </c>
      <c r="E103" s="4" t="s">
        <v>300</v>
      </c>
      <c r="F103" s="8"/>
      <c r="G103" s="13"/>
      <c r="H103" s="14">
        <f t="shared" si="6"/>
        <v>0</v>
      </c>
      <c r="I103" s="14">
        <f t="shared" si="7"/>
        <v>0</v>
      </c>
      <c r="J103" s="12"/>
    </row>
    <row r="104" spans="1:10" x14ac:dyDescent="0.25">
      <c r="A104" s="12">
        <v>102</v>
      </c>
      <c r="B104" s="12" t="s">
        <v>10</v>
      </c>
      <c r="C104" s="13">
        <v>3</v>
      </c>
      <c r="D104" s="12" t="s">
        <v>13</v>
      </c>
      <c r="E104" s="4" t="s">
        <v>301</v>
      </c>
      <c r="F104" s="8"/>
      <c r="G104" s="13"/>
      <c r="H104" s="14">
        <f t="shared" si="6"/>
        <v>0</v>
      </c>
      <c r="I104" s="14">
        <f t="shared" si="7"/>
        <v>0</v>
      </c>
      <c r="J104" s="12"/>
    </row>
    <row r="105" spans="1:10" x14ac:dyDescent="0.25">
      <c r="A105" s="12">
        <v>103</v>
      </c>
      <c r="B105" s="12" t="s">
        <v>10</v>
      </c>
      <c r="C105" s="13">
        <v>3</v>
      </c>
      <c r="D105" s="12" t="s">
        <v>13</v>
      </c>
      <c r="E105" s="4" t="s">
        <v>302</v>
      </c>
      <c r="F105" s="8"/>
      <c r="G105" s="13"/>
      <c r="H105" s="14">
        <f t="shared" si="6"/>
        <v>0</v>
      </c>
      <c r="I105" s="14">
        <f t="shared" si="7"/>
        <v>0</v>
      </c>
      <c r="J105" s="12"/>
    </row>
    <row r="106" spans="1:10" ht="60" x14ac:dyDescent="0.25">
      <c r="A106" s="12">
        <v>104</v>
      </c>
      <c r="B106" s="12" t="s">
        <v>10</v>
      </c>
      <c r="C106" s="13">
        <v>1</v>
      </c>
      <c r="D106" s="12" t="s">
        <v>13</v>
      </c>
      <c r="E106" s="4" t="s">
        <v>303</v>
      </c>
      <c r="F106" s="8"/>
      <c r="G106" s="13"/>
      <c r="H106" s="14">
        <f t="shared" si="6"/>
        <v>0</v>
      </c>
      <c r="I106" s="14">
        <f t="shared" si="7"/>
        <v>0</v>
      </c>
      <c r="J106" s="12"/>
    </row>
    <row r="107" spans="1:10" x14ac:dyDescent="0.25">
      <c r="A107" s="12">
        <v>105</v>
      </c>
      <c r="B107" s="12" t="s">
        <v>10</v>
      </c>
      <c r="C107" s="13">
        <v>8</v>
      </c>
      <c r="D107" s="12" t="s">
        <v>13</v>
      </c>
      <c r="E107" s="4" t="s">
        <v>304</v>
      </c>
      <c r="F107" s="8"/>
      <c r="G107" s="13"/>
      <c r="H107" s="14">
        <f t="shared" si="6"/>
        <v>0</v>
      </c>
      <c r="I107" s="14">
        <f t="shared" si="7"/>
        <v>0</v>
      </c>
      <c r="J107" s="12"/>
    </row>
    <row r="108" spans="1:10" x14ac:dyDescent="0.25">
      <c r="A108" s="12">
        <v>106</v>
      </c>
      <c r="B108" s="12" t="s">
        <v>10</v>
      </c>
      <c r="C108" s="13">
        <v>16</v>
      </c>
      <c r="D108" s="12" t="s">
        <v>13</v>
      </c>
      <c r="E108" s="4" t="s">
        <v>305</v>
      </c>
      <c r="F108" s="8"/>
      <c r="G108" s="13"/>
      <c r="H108" s="14">
        <f t="shared" si="6"/>
        <v>0</v>
      </c>
      <c r="I108" s="14">
        <f t="shared" si="7"/>
        <v>0</v>
      </c>
      <c r="J108" s="12"/>
    </row>
    <row r="109" spans="1:10" ht="30" x14ac:dyDescent="0.25">
      <c r="A109" s="12">
        <v>107</v>
      </c>
      <c r="B109" s="12" t="s">
        <v>10</v>
      </c>
      <c r="C109" s="13">
        <v>8</v>
      </c>
      <c r="D109" s="12" t="s">
        <v>11</v>
      </c>
      <c r="E109" s="4" t="s">
        <v>306</v>
      </c>
      <c r="F109" s="8"/>
      <c r="G109" s="13"/>
      <c r="H109" s="14">
        <f t="shared" si="6"/>
        <v>0</v>
      </c>
      <c r="I109" s="14">
        <f t="shared" si="7"/>
        <v>0</v>
      </c>
      <c r="J109" s="12"/>
    </row>
    <row r="110" spans="1:10" ht="30" x14ac:dyDescent="0.25">
      <c r="A110" s="12">
        <v>108</v>
      </c>
      <c r="B110" s="12" t="s">
        <v>10</v>
      </c>
      <c r="C110" s="13">
        <v>39</v>
      </c>
      <c r="D110" s="12" t="s">
        <v>13</v>
      </c>
      <c r="E110" s="4" t="s">
        <v>307</v>
      </c>
      <c r="F110" s="8"/>
      <c r="G110" s="13"/>
      <c r="H110" s="14">
        <f t="shared" si="6"/>
        <v>0</v>
      </c>
      <c r="I110" s="14">
        <f t="shared" si="7"/>
        <v>0</v>
      </c>
      <c r="J110" s="12"/>
    </row>
    <row r="111" spans="1:10" ht="30" x14ac:dyDescent="0.25">
      <c r="A111" s="12">
        <v>109</v>
      </c>
      <c r="B111" s="12" t="s">
        <v>308</v>
      </c>
      <c r="C111" s="13">
        <v>2</v>
      </c>
      <c r="D111" s="12" t="s">
        <v>13</v>
      </c>
      <c r="E111" s="4" t="s">
        <v>309</v>
      </c>
      <c r="F111" s="8"/>
      <c r="G111" s="13"/>
      <c r="H111" s="14">
        <f t="shared" si="6"/>
        <v>0</v>
      </c>
      <c r="I111" s="14">
        <f t="shared" si="7"/>
        <v>0</v>
      </c>
      <c r="J111" s="12"/>
    </row>
    <row r="112" spans="1:10" x14ac:dyDescent="0.25">
      <c r="A112" s="12">
        <v>110</v>
      </c>
      <c r="B112" s="12" t="s">
        <v>308</v>
      </c>
      <c r="C112" s="13">
        <v>2</v>
      </c>
      <c r="D112" s="12" t="s">
        <v>13</v>
      </c>
      <c r="E112" s="4" t="s">
        <v>310</v>
      </c>
      <c r="F112" s="8"/>
      <c r="G112" s="13"/>
      <c r="H112" s="14">
        <f t="shared" si="6"/>
        <v>0</v>
      </c>
      <c r="I112" s="14">
        <f t="shared" si="7"/>
        <v>0</v>
      </c>
      <c r="J112" s="12"/>
    </row>
    <row r="113" spans="1:10" x14ac:dyDescent="0.25">
      <c r="A113" s="12">
        <v>111</v>
      </c>
      <c r="B113" s="12" t="s">
        <v>308</v>
      </c>
      <c r="C113" s="13">
        <v>10</v>
      </c>
      <c r="D113" s="12" t="s">
        <v>13</v>
      </c>
      <c r="E113" s="4" t="s">
        <v>311</v>
      </c>
      <c r="F113" s="8"/>
      <c r="G113" s="13"/>
      <c r="H113" s="14">
        <f t="shared" si="6"/>
        <v>0</v>
      </c>
      <c r="I113" s="14">
        <f t="shared" si="7"/>
        <v>0</v>
      </c>
      <c r="J113" s="12"/>
    </row>
    <row r="114" spans="1:10" ht="30" x14ac:dyDescent="0.25">
      <c r="A114" s="12">
        <v>112</v>
      </c>
      <c r="B114" s="12" t="s">
        <v>312</v>
      </c>
      <c r="C114" s="13">
        <v>55</v>
      </c>
      <c r="D114" s="12" t="s">
        <v>13</v>
      </c>
      <c r="E114" s="4" t="s">
        <v>313</v>
      </c>
      <c r="F114" s="8"/>
      <c r="G114" s="13"/>
      <c r="H114" s="14">
        <f t="shared" si="6"/>
        <v>0</v>
      </c>
      <c r="I114" s="14">
        <f t="shared" si="7"/>
        <v>0</v>
      </c>
      <c r="J114" s="12"/>
    </row>
    <row r="115" spans="1:10" x14ac:dyDescent="0.25">
      <c r="A115" s="12">
        <v>113</v>
      </c>
      <c r="B115" s="12" t="s">
        <v>314</v>
      </c>
      <c r="C115" s="13">
        <v>91</v>
      </c>
      <c r="D115" s="12" t="s">
        <v>13</v>
      </c>
      <c r="E115" s="4" t="s">
        <v>315</v>
      </c>
      <c r="F115" s="8"/>
      <c r="G115" s="13"/>
      <c r="H115" s="14">
        <f t="shared" si="6"/>
        <v>0</v>
      </c>
      <c r="I115" s="14">
        <f t="shared" si="7"/>
        <v>0</v>
      </c>
      <c r="J115" s="12"/>
    </row>
    <row r="116" spans="1:10" x14ac:dyDescent="0.25">
      <c r="A116" s="12">
        <v>114</v>
      </c>
      <c r="B116" s="12" t="s">
        <v>316</v>
      </c>
      <c r="C116" s="13">
        <v>43</v>
      </c>
      <c r="D116" s="12" t="s">
        <v>13</v>
      </c>
      <c r="E116" s="4" t="s">
        <v>317</v>
      </c>
      <c r="F116" s="8"/>
      <c r="G116" s="13"/>
      <c r="H116" s="14">
        <f t="shared" si="6"/>
        <v>0</v>
      </c>
      <c r="I116" s="14">
        <f t="shared" si="7"/>
        <v>0</v>
      </c>
      <c r="J116" s="12"/>
    </row>
    <row r="117" spans="1:10" x14ac:dyDescent="0.25">
      <c r="A117" s="12">
        <v>115</v>
      </c>
      <c r="B117" s="12" t="s">
        <v>318</v>
      </c>
      <c r="C117" s="13">
        <v>18</v>
      </c>
      <c r="D117" s="12" t="s">
        <v>13</v>
      </c>
      <c r="E117" s="4" t="s">
        <v>319</v>
      </c>
      <c r="F117" s="8"/>
      <c r="G117" s="13"/>
      <c r="H117" s="14">
        <f t="shared" si="6"/>
        <v>0</v>
      </c>
      <c r="I117" s="14">
        <f t="shared" si="7"/>
        <v>0</v>
      </c>
      <c r="J117" s="12"/>
    </row>
    <row r="118" spans="1:10" x14ac:dyDescent="0.25">
      <c r="A118" s="12">
        <v>116</v>
      </c>
      <c r="B118" s="12" t="s">
        <v>320</v>
      </c>
      <c r="C118" s="13">
        <v>2</v>
      </c>
      <c r="D118" s="12" t="s">
        <v>13</v>
      </c>
      <c r="E118" s="4" t="s">
        <v>321</v>
      </c>
      <c r="F118" s="8"/>
      <c r="G118" s="13"/>
      <c r="H118" s="14">
        <f t="shared" si="6"/>
        <v>0</v>
      </c>
      <c r="I118" s="14">
        <f t="shared" si="7"/>
        <v>0</v>
      </c>
      <c r="J118" s="12"/>
    </row>
    <row r="119" spans="1:10" x14ac:dyDescent="0.25">
      <c r="A119" s="12">
        <v>117</v>
      </c>
      <c r="B119" s="12" t="s">
        <v>10</v>
      </c>
      <c r="C119" s="13">
        <v>1</v>
      </c>
      <c r="D119" s="12" t="s">
        <v>44</v>
      </c>
      <c r="E119" s="4" t="s">
        <v>113</v>
      </c>
      <c r="F119" s="8"/>
      <c r="G119" s="13"/>
      <c r="H119" s="14">
        <f t="shared" si="6"/>
        <v>0</v>
      </c>
      <c r="I119" s="14">
        <f t="shared" si="7"/>
        <v>0</v>
      </c>
      <c r="J119" s="12"/>
    </row>
    <row r="120" spans="1:10" x14ac:dyDescent="0.25">
      <c r="A120" s="12">
        <v>118</v>
      </c>
      <c r="B120" s="12" t="s">
        <v>10</v>
      </c>
      <c r="C120" s="13">
        <v>3</v>
      </c>
      <c r="D120" s="12" t="s">
        <v>13</v>
      </c>
      <c r="E120" s="4" t="s">
        <v>322</v>
      </c>
      <c r="F120" s="8"/>
      <c r="G120" s="13"/>
      <c r="H120" s="14">
        <f t="shared" si="6"/>
        <v>0</v>
      </c>
      <c r="I120" s="14">
        <f t="shared" si="7"/>
        <v>0</v>
      </c>
      <c r="J120" s="12"/>
    </row>
    <row r="121" spans="1:10" x14ac:dyDescent="0.25">
      <c r="A121" s="12">
        <v>119</v>
      </c>
      <c r="B121" s="12" t="s">
        <v>10</v>
      </c>
      <c r="C121" s="13">
        <v>1</v>
      </c>
      <c r="D121" s="12" t="s">
        <v>13</v>
      </c>
      <c r="E121" s="4" t="s">
        <v>116</v>
      </c>
      <c r="F121" s="8"/>
      <c r="G121" s="13"/>
      <c r="H121" s="14">
        <f t="shared" si="6"/>
        <v>0</v>
      </c>
      <c r="I121" s="14">
        <f t="shared" si="7"/>
        <v>0</v>
      </c>
      <c r="J121" s="12"/>
    </row>
    <row r="122" spans="1:10" ht="60" x14ac:dyDescent="0.25">
      <c r="A122" s="12">
        <v>120</v>
      </c>
      <c r="B122" s="12" t="s">
        <v>53</v>
      </c>
      <c r="C122" s="13">
        <v>517</v>
      </c>
      <c r="D122" s="12" t="s">
        <v>19</v>
      </c>
      <c r="E122" s="4" t="s">
        <v>54</v>
      </c>
      <c r="F122" s="8"/>
      <c r="G122" s="13"/>
      <c r="H122" s="14">
        <f t="shared" si="6"/>
        <v>0</v>
      </c>
      <c r="I122" s="14">
        <f t="shared" si="7"/>
        <v>0</v>
      </c>
      <c r="J122" s="12"/>
    </row>
    <row r="123" spans="1:10" x14ac:dyDescent="0.25">
      <c r="A123" s="12">
        <v>121</v>
      </c>
      <c r="B123" s="12" t="s">
        <v>55</v>
      </c>
      <c r="C123" s="13">
        <v>12</v>
      </c>
      <c r="D123" s="12" t="s">
        <v>56</v>
      </c>
      <c r="E123" s="4" t="s">
        <v>57</v>
      </c>
      <c r="F123" s="8"/>
      <c r="G123" s="13"/>
      <c r="H123" s="14">
        <f t="shared" si="6"/>
        <v>0</v>
      </c>
      <c r="I123" s="14">
        <f t="shared" si="7"/>
        <v>0</v>
      </c>
      <c r="J123" s="12"/>
    </row>
    <row r="124" spans="1:10" ht="60" x14ac:dyDescent="0.25">
      <c r="A124" s="12">
        <v>122</v>
      </c>
      <c r="B124" s="12" t="s">
        <v>58</v>
      </c>
      <c r="C124" s="13">
        <v>517</v>
      </c>
      <c r="D124" s="12" t="s">
        <v>19</v>
      </c>
      <c r="E124" s="4" t="s">
        <v>59</v>
      </c>
      <c r="F124" s="8"/>
      <c r="G124" s="13"/>
      <c r="H124" s="14">
        <f t="shared" si="6"/>
        <v>0</v>
      </c>
      <c r="I124" s="14">
        <f t="shared" si="7"/>
        <v>0</v>
      </c>
      <c r="J124" s="12"/>
    </row>
    <row r="125" spans="1:10" ht="30" x14ac:dyDescent="0.25">
      <c r="A125" s="12">
        <v>123</v>
      </c>
      <c r="B125" s="12" t="s">
        <v>60</v>
      </c>
      <c r="C125" s="13">
        <v>12</v>
      </c>
      <c r="D125" s="12" t="s">
        <v>56</v>
      </c>
      <c r="E125" s="4" t="s">
        <v>61</v>
      </c>
      <c r="F125" s="8"/>
      <c r="G125" s="13"/>
      <c r="H125" s="14">
        <f t="shared" si="6"/>
        <v>0</v>
      </c>
      <c r="I125" s="14">
        <f t="shared" si="7"/>
        <v>0</v>
      </c>
      <c r="J125" s="12"/>
    </row>
    <row r="126" spans="1:10" ht="60" x14ac:dyDescent="0.25">
      <c r="A126" s="12">
        <v>124</v>
      </c>
      <c r="B126" s="12" t="s">
        <v>323</v>
      </c>
      <c r="C126" s="13">
        <v>260</v>
      </c>
      <c r="D126" s="12" t="s">
        <v>19</v>
      </c>
      <c r="E126" s="4" t="s">
        <v>324</v>
      </c>
      <c r="F126" s="8"/>
      <c r="G126" s="13"/>
      <c r="H126" s="14">
        <f t="shared" si="6"/>
        <v>0</v>
      </c>
      <c r="I126" s="14">
        <f t="shared" si="7"/>
        <v>0</v>
      </c>
      <c r="J126" s="12"/>
    </row>
    <row r="127" spans="1:10" ht="60" x14ac:dyDescent="0.25">
      <c r="A127" s="12">
        <v>125</v>
      </c>
      <c r="B127" s="12" t="s">
        <v>325</v>
      </c>
      <c r="C127" s="13">
        <v>260</v>
      </c>
      <c r="D127" s="12" t="s">
        <v>19</v>
      </c>
      <c r="E127" s="4" t="s">
        <v>326</v>
      </c>
      <c r="F127" s="8"/>
      <c r="G127" s="13"/>
      <c r="H127" s="14">
        <f t="shared" si="6"/>
        <v>0</v>
      </c>
      <c r="I127" s="14">
        <f t="shared" si="7"/>
        <v>0</v>
      </c>
      <c r="J127" s="12"/>
    </row>
    <row r="128" spans="1:10" ht="105" x14ac:dyDescent="0.25">
      <c r="A128" s="12">
        <v>126</v>
      </c>
      <c r="B128" s="12" t="s">
        <v>327</v>
      </c>
      <c r="C128" s="13">
        <v>6</v>
      </c>
      <c r="D128" s="12" t="s">
        <v>19</v>
      </c>
      <c r="E128" s="4" t="s">
        <v>328</v>
      </c>
      <c r="F128" s="8"/>
      <c r="G128" s="13"/>
      <c r="H128" s="14">
        <f t="shared" si="6"/>
        <v>0</v>
      </c>
      <c r="I128" s="14">
        <f t="shared" si="7"/>
        <v>0</v>
      </c>
      <c r="J128" s="12"/>
    </row>
    <row r="129" spans="1:10" ht="30" x14ac:dyDescent="0.25">
      <c r="A129" s="12">
        <v>127</v>
      </c>
      <c r="B129" s="12" t="s">
        <v>329</v>
      </c>
      <c r="C129" s="13">
        <v>6</v>
      </c>
      <c r="D129" s="12" t="s">
        <v>19</v>
      </c>
      <c r="E129" s="4" t="s">
        <v>330</v>
      </c>
      <c r="F129" s="8"/>
      <c r="G129" s="13"/>
      <c r="H129" s="14">
        <f t="shared" si="6"/>
        <v>0</v>
      </c>
      <c r="I129" s="14">
        <f t="shared" si="7"/>
        <v>0</v>
      </c>
      <c r="J129" s="12"/>
    </row>
    <row r="130" spans="1:10" ht="30" x14ac:dyDescent="0.25">
      <c r="A130" s="12">
        <v>128</v>
      </c>
      <c r="B130" s="12" t="s">
        <v>331</v>
      </c>
      <c r="C130" s="13">
        <v>105</v>
      </c>
      <c r="D130" s="12" t="s">
        <v>19</v>
      </c>
      <c r="E130" s="4" t="s">
        <v>332</v>
      </c>
      <c r="F130" s="8"/>
      <c r="G130" s="13"/>
      <c r="H130" s="14">
        <f t="shared" si="6"/>
        <v>0</v>
      </c>
      <c r="I130" s="14">
        <f t="shared" si="7"/>
        <v>0</v>
      </c>
      <c r="J130" s="12"/>
    </row>
    <row r="131" spans="1:10" ht="30" x14ac:dyDescent="0.25">
      <c r="A131" s="12">
        <v>129</v>
      </c>
      <c r="B131" s="12" t="s">
        <v>333</v>
      </c>
      <c r="C131" s="13">
        <v>55</v>
      </c>
      <c r="D131" s="12" t="s">
        <v>19</v>
      </c>
      <c r="E131" s="4" t="s">
        <v>334</v>
      </c>
      <c r="F131" s="8"/>
      <c r="G131" s="13"/>
      <c r="H131" s="14">
        <f t="shared" si="6"/>
        <v>0</v>
      </c>
      <c r="I131" s="14">
        <f t="shared" si="7"/>
        <v>0</v>
      </c>
      <c r="J131" s="12"/>
    </row>
    <row r="132" spans="1:10" ht="30" x14ac:dyDescent="0.25">
      <c r="A132" s="12">
        <v>130</v>
      </c>
      <c r="B132" s="12" t="s">
        <v>335</v>
      </c>
      <c r="C132" s="13">
        <v>34</v>
      </c>
      <c r="D132" s="12" t="s">
        <v>19</v>
      </c>
      <c r="E132" s="4" t="s">
        <v>336</v>
      </c>
      <c r="F132" s="8"/>
      <c r="G132" s="13"/>
      <c r="H132" s="14">
        <f t="shared" si="6"/>
        <v>0</v>
      </c>
      <c r="I132" s="14">
        <f t="shared" si="7"/>
        <v>0</v>
      </c>
      <c r="J132" s="12"/>
    </row>
    <row r="133" spans="1:10" x14ac:dyDescent="0.25">
      <c r="A133" s="12"/>
      <c r="B133" s="12"/>
      <c r="C133" s="13"/>
      <c r="D133" s="12"/>
      <c r="E133" s="4"/>
      <c r="F133" s="8"/>
      <c r="G133" s="13"/>
      <c r="H133" s="14"/>
      <c r="I133" s="14"/>
      <c r="J133" s="12"/>
    </row>
    <row r="134" spans="1:10" x14ac:dyDescent="0.25">
      <c r="E134" s="1" t="s">
        <v>70</v>
      </c>
      <c r="H134" s="10">
        <f>SUM(H3:H132)</f>
        <v>0</v>
      </c>
      <c r="I134" s="10">
        <f>SUM(I3:I132)</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workbookViewId="0">
      <selection activeCell="F3" sqref="F3"/>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71</v>
      </c>
      <c r="F2" s="8"/>
      <c r="G2" s="13"/>
      <c r="H2" s="14"/>
      <c r="I2" s="14"/>
      <c r="J2" s="12"/>
    </row>
    <row r="3" spans="1:10" ht="90" x14ac:dyDescent="0.25">
      <c r="A3" s="12">
        <v>1</v>
      </c>
      <c r="B3" s="12" t="s">
        <v>72</v>
      </c>
      <c r="C3" s="13">
        <v>50</v>
      </c>
      <c r="D3" s="12" t="s">
        <v>19</v>
      </c>
      <c r="E3" s="4" t="s">
        <v>73</v>
      </c>
      <c r="F3" s="8"/>
      <c r="G3" s="13"/>
      <c r="H3" s="14">
        <f t="shared" ref="H3:H36" si="0">(C3*F3)</f>
        <v>0</v>
      </c>
      <c r="I3" s="14">
        <f t="shared" ref="I3:I36" si="1">(C3*G3)</f>
        <v>0</v>
      </c>
      <c r="J3" s="12"/>
    </row>
    <row r="4" spans="1:10" ht="45" x14ac:dyDescent="0.25">
      <c r="A4" s="12">
        <v>2</v>
      </c>
      <c r="B4" s="12" t="s">
        <v>74</v>
      </c>
      <c r="C4" s="13">
        <v>43</v>
      </c>
      <c r="D4" s="12" t="s">
        <v>19</v>
      </c>
      <c r="E4" s="4" t="s">
        <v>75</v>
      </c>
      <c r="F4" s="8"/>
      <c r="G4" s="13"/>
      <c r="H4" s="14">
        <f t="shared" si="0"/>
        <v>0</v>
      </c>
      <c r="I4" s="14">
        <f t="shared" si="1"/>
        <v>0</v>
      </c>
      <c r="J4" s="12"/>
    </row>
    <row r="5" spans="1:10" ht="45" x14ac:dyDescent="0.25">
      <c r="A5" s="12">
        <v>3</v>
      </c>
      <c r="B5" s="12" t="s">
        <v>76</v>
      </c>
      <c r="C5" s="13">
        <v>25</v>
      </c>
      <c r="D5" s="12" t="s">
        <v>13</v>
      </c>
      <c r="E5" s="4" t="s">
        <v>77</v>
      </c>
      <c r="F5" s="8"/>
      <c r="G5" s="13"/>
      <c r="H5" s="14">
        <f t="shared" si="0"/>
        <v>0</v>
      </c>
      <c r="I5" s="14">
        <f t="shared" si="1"/>
        <v>0</v>
      </c>
      <c r="J5" s="12"/>
    </row>
    <row r="6" spans="1:10" x14ac:dyDescent="0.25">
      <c r="A6" s="12">
        <v>4</v>
      </c>
      <c r="B6" s="12" t="s">
        <v>78</v>
      </c>
      <c r="C6" s="13">
        <v>43</v>
      </c>
      <c r="D6" s="12" t="s">
        <v>13</v>
      </c>
      <c r="E6" s="4" t="s">
        <v>79</v>
      </c>
      <c r="F6" s="8"/>
      <c r="G6" s="13"/>
      <c r="H6" s="14">
        <f t="shared" si="0"/>
        <v>0</v>
      </c>
      <c r="I6" s="14">
        <f t="shared" si="1"/>
        <v>0</v>
      </c>
      <c r="J6" s="12"/>
    </row>
    <row r="7" spans="1:10" x14ac:dyDescent="0.25">
      <c r="A7" s="12">
        <v>5</v>
      </c>
      <c r="B7" s="12" t="s">
        <v>10</v>
      </c>
      <c r="C7" s="13">
        <v>68</v>
      </c>
      <c r="D7" s="12" t="s">
        <v>13</v>
      </c>
      <c r="E7" s="4" t="s">
        <v>35</v>
      </c>
      <c r="F7" s="8"/>
      <c r="G7" s="13"/>
      <c r="H7" s="14">
        <f t="shared" si="0"/>
        <v>0</v>
      </c>
      <c r="I7" s="14">
        <f t="shared" si="1"/>
        <v>0</v>
      </c>
      <c r="J7" s="12"/>
    </row>
    <row r="8" spans="1:10" ht="45" x14ac:dyDescent="0.25">
      <c r="A8" s="12">
        <v>6</v>
      </c>
      <c r="B8" s="12" t="s">
        <v>80</v>
      </c>
      <c r="C8" s="13">
        <v>26</v>
      </c>
      <c r="D8" s="12" t="s">
        <v>19</v>
      </c>
      <c r="E8" s="4" t="s">
        <v>81</v>
      </c>
      <c r="F8" s="8"/>
      <c r="G8" s="13"/>
      <c r="H8" s="14">
        <f t="shared" si="0"/>
        <v>0</v>
      </c>
      <c r="I8" s="14">
        <f t="shared" si="1"/>
        <v>0</v>
      </c>
      <c r="J8" s="12"/>
    </row>
    <row r="9" spans="1:10" ht="45" x14ac:dyDescent="0.25">
      <c r="A9" s="12">
        <v>7</v>
      </c>
      <c r="B9" s="12" t="s">
        <v>78</v>
      </c>
      <c r="C9" s="13">
        <v>13</v>
      </c>
      <c r="D9" s="12" t="s">
        <v>13</v>
      </c>
      <c r="E9" s="4" t="s">
        <v>82</v>
      </c>
      <c r="F9" s="8"/>
      <c r="G9" s="13"/>
      <c r="H9" s="14">
        <f t="shared" si="0"/>
        <v>0</v>
      </c>
      <c r="I9" s="14">
        <f t="shared" si="1"/>
        <v>0</v>
      </c>
      <c r="J9" s="12"/>
    </row>
    <row r="10" spans="1:10" x14ac:dyDescent="0.25">
      <c r="A10" s="12">
        <v>8</v>
      </c>
      <c r="B10" s="12" t="s">
        <v>10</v>
      </c>
      <c r="C10" s="13">
        <v>13</v>
      </c>
      <c r="D10" s="12" t="s">
        <v>13</v>
      </c>
      <c r="E10" s="4" t="s">
        <v>35</v>
      </c>
      <c r="F10" s="8"/>
      <c r="G10" s="13"/>
      <c r="H10" s="14">
        <f t="shared" si="0"/>
        <v>0</v>
      </c>
      <c r="I10" s="14">
        <f t="shared" si="1"/>
        <v>0</v>
      </c>
      <c r="J10" s="12"/>
    </row>
    <row r="11" spans="1:10" ht="60" x14ac:dyDescent="0.25">
      <c r="A11" s="12">
        <v>9</v>
      </c>
      <c r="B11" s="12" t="s">
        <v>83</v>
      </c>
      <c r="C11" s="13">
        <v>4</v>
      </c>
      <c r="D11" s="12" t="s">
        <v>19</v>
      </c>
      <c r="E11" s="4" t="s">
        <v>84</v>
      </c>
      <c r="F11" s="8"/>
      <c r="G11" s="13"/>
      <c r="H11" s="14">
        <f t="shared" si="0"/>
        <v>0</v>
      </c>
      <c r="I11" s="14">
        <f t="shared" si="1"/>
        <v>0</v>
      </c>
      <c r="J11" s="12"/>
    </row>
    <row r="12" spans="1:10" ht="90" x14ac:dyDescent="0.25">
      <c r="A12" s="12">
        <v>10</v>
      </c>
      <c r="B12" s="12" t="s">
        <v>85</v>
      </c>
      <c r="C12" s="13">
        <v>7</v>
      </c>
      <c r="D12" s="12" t="s">
        <v>19</v>
      </c>
      <c r="E12" s="4" t="s">
        <v>86</v>
      </c>
      <c r="F12" s="8"/>
      <c r="G12" s="13"/>
      <c r="H12" s="14">
        <f t="shared" si="0"/>
        <v>0</v>
      </c>
      <c r="I12" s="14">
        <f t="shared" si="1"/>
        <v>0</v>
      </c>
      <c r="J12" s="12"/>
    </row>
    <row r="13" spans="1:10" ht="60" x14ac:dyDescent="0.25">
      <c r="A13" s="12">
        <v>11</v>
      </c>
      <c r="B13" s="12" t="s">
        <v>87</v>
      </c>
      <c r="C13" s="13">
        <v>1</v>
      </c>
      <c r="D13" s="12" t="s">
        <v>13</v>
      </c>
      <c r="E13" s="4" t="s">
        <v>88</v>
      </c>
      <c r="F13" s="8"/>
      <c r="G13" s="13"/>
      <c r="H13" s="14">
        <f t="shared" si="0"/>
        <v>0</v>
      </c>
      <c r="I13" s="14">
        <f t="shared" si="1"/>
        <v>0</v>
      </c>
      <c r="J13" s="12"/>
    </row>
    <row r="14" spans="1:10" ht="90" x14ac:dyDescent="0.25">
      <c r="A14" s="12">
        <v>12</v>
      </c>
      <c r="B14" s="12" t="s">
        <v>89</v>
      </c>
      <c r="C14" s="13">
        <v>2</v>
      </c>
      <c r="D14" s="12" t="s">
        <v>13</v>
      </c>
      <c r="E14" s="4" t="s">
        <v>90</v>
      </c>
      <c r="F14" s="8"/>
      <c r="G14" s="13"/>
      <c r="H14" s="14">
        <f t="shared" si="0"/>
        <v>0</v>
      </c>
      <c r="I14" s="14">
        <f t="shared" si="1"/>
        <v>0</v>
      </c>
      <c r="J14" s="12"/>
    </row>
    <row r="15" spans="1:10" ht="45" x14ac:dyDescent="0.25">
      <c r="A15" s="12">
        <v>13</v>
      </c>
      <c r="B15" s="12" t="s">
        <v>91</v>
      </c>
      <c r="C15" s="13">
        <v>5</v>
      </c>
      <c r="D15" s="12" t="s">
        <v>13</v>
      </c>
      <c r="E15" s="4" t="s">
        <v>92</v>
      </c>
      <c r="F15" s="8"/>
      <c r="G15" s="13"/>
      <c r="H15" s="14">
        <f t="shared" si="0"/>
        <v>0</v>
      </c>
      <c r="I15" s="14">
        <f t="shared" si="1"/>
        <v>0</v>
      </c>
      <c r="J15" s="12"/>
    </row>
    <row r="16" spans="1:10" ht="60" x14ac:dyDescent="0.25">
      <c r="A16" s="12">
        <v>14</v>
      </c>
      <c r="B16" s="12" t="s">
        <v>93</v>
      </c>
      <c r="C16" s="13">
        <v>1</v>
      </c>
      <c r="D16" s="12" t="s">
        <v>13</v>
      </c>
      <c r="E16" s="4" t="s">
        <v>94</v>
      </c>
      <c r="F16" s="8"/>
      <c r="G16" s="13"/>
      <c r="H16" s="14">
        <f t="shared" si="0"/>
        <v>0</v>
      </c>
      <c r="I16" s="14">
        <f t="shared" si="1"/>
        <v>0</v>
      </c>
      <c r="J16" s="12"/>
    </row>
    <row r="17" spans="1:10" ht="45" x14ac:dyDescent="0.25">
      <c r="A17" s="12">
        <v>15</v>
      </c>
      <c r="B17" s="12" t="s">
        <v>95</v>
      </c>
      <c r="C17" s="13">
        <v>1</v>
      </c>
      <c r="D17" s="12" t="s">
        <v>13</v>
      </c>
      <c r="E17" s="4" t="s">
        <v>96</v>
      </c>
      <c r="F17" s="8"/>
      <c r="G17" s="13"/>
      <c r="H17" s="14">
        <f t="shared" si="0"/>
        <v>0</v>
      </c>
      <c r="I17" s="14">
        <f t="shared" si="1"/>
        <v>0</v>
      </c>
      <c r="J17" s="12"/>
    </row>
    <row r="18" spans="1:10" ht="60" x14ac:dyDescent="0.25">
      <c r="A18" s="12">
        <v>16</v>
      </c>
      <c r="B18" s="12" t="s">
        <v>97</v>
      </c>
      <c r="C18" s="13">
        <v>1</v>
      </c>
      <c r="D18" s="12" t="s">
        <v>13</v>
      </c>
      <c r="E18" s="4" t="s">
        <v>98</v>
      </c>
      <c r="F18" s="8"/>
      <c r="G18" s="13"/>
      <c r="H18" s="14">
        <f t="shared" si="0"/>
        <v>0</v>
      </c>
      <c r="I18" s="14">
        <f t="shared" si="1"/>
        <v>0</v>
      </c>
      <c r="J18" s="12"/>
    </row>
    <row r="19" spans="1:10" ht="45" x14ac:dyDescent="0.25">
      <c r="A19" s="12">
        <v>17</v>
      </c>
      <c r="B19" s="12" t="s">
        <v>99</v>
      </c>
      <c r="C19" s="13">
        <v>8</v>
      </c>
      <c r="D19" s="12" t="s">
        <v>13</v>
      </c>
      <c r="E19" s="4" t="s">
        <v>100</v>
      </c>
      <c r="F19" s="8"/>
      <c r="G19" s="13"/>
      <c r="H19" s="14">
        <f t="shared" si="0"/>
        <v>0</v>
      </c>
      <c r="I19" s="14">
        <f t="shared" si="1"/>
        <v>0</v>
      </c>
      <c r="J19" s="12"/>
    </row>
    <row r="20" spans="1:10" ht="45" x14ac:dyDescent="0.25">
      <c r="A20" s="12">
        <v>18</v>
      </c>
      <c r="B20" s="12" t="s">
        <v>101</v>
      </c>
      <c r="C20" s="13">
        <v>1</v>
      </c>
      <c r="D20" s="12" t="s">
        <v>13</v>
      </c>
      <c r="E20" s="4" t="s">
        <v>102</v>
      </c>
      <c r="F20" s="8"/>
      <c r="G20" s="13"/>
      <c r="H20" s="14">
        <f t="shared" si="0"/>
        <v>0</v>
      </c>
      <c r="I20" s="14">
        <f t="shared" si="1"/>
        <v>0</v>
      </c>
      <c r="J20" s="12"/>
    </row>
    <row r="21" spans="1:10" x14ac:dyDescent="0.25">
      <c r="A21" s="12">
        <v>19</v>
      </c>
      <c r="B21" s="12" t="s">
        <v>10</v>
      </c>
      <c r="C21" s="13">
        <v>1</v>
      </c>
      <c r="D21" s="12" t="s">
        <v>13</v>
      </c>
      <c r="E21" s="4" t="s">
        <v>103</v>
      </c>
      <c r="F21" s="8"/>
      <c r="G21" s="13"/>
      <c r="H21" s="14">
        <f t="shared" si="0"/>
        <v>0</v>
      </c>
      <c r="I21" s="14">
        <f t="shared" si="1"/>
        <v>0</v>
      </c>
      <c r="J21" s="12"/>
    </row>
    <row r="22" spans="1:10" ht="75" x14ac:dyDescent="0.25">
      <c r="A22" s="12">
        <v>20</v>
      </c>
      <c r="B22" s="12" t="s">
        <v>104</v>
      </c>
      <c r="C22" s="13">
        <v>1</v>
      </c>
      <c r="D22" s="12" t="s">
        <v>13</v>
      </c>
      <c r="E22" s="4" t="s">
        <v>105</v>
      </c>
      <c r="F22" s="8"/>
      <c r="G22" s="13"/>
      <c r="H22" s="14">
        <f t="shared" si="0"/>
        <v>0</v>
      </c>
      <c r="I22" s="14">
        <f t="shared" si="1"/>
        <v>0</v>
      </c>
      <c r="J22" s="12"/>
    </row>
    <row r="23" spans="1:10" ht="90" x14ac:dyDescent="0.25">
      <c r="A23" s="12">
        <v>21</v>
      </c>
      <c r="B23" s="12" t="s">
        <v>106</v>
      </c>
      <c r="C23" s="13">
        <v>1</v>
      </c>
      <c r="D23" s="12" t="s">
        <v>13</v>
      </c>
      <c r="E23" s="4" t="s">
        <v>107</v>
      </c>
      <c r="F23" s="8"/>
      <c r="G23" s="13"/>
      <c r="H23" s="14">
        <f t="shared" si="0"/>
        <v>0</v>
      </c>
      <c r="I23" s="14">
        <f t="shared" si="1"/>
        <v>0</v>
      </c>
      <c r="J23" s="12"/>
    </row>
    <row r="24" spans="1:10" x14ac:dyDescent="0.25">
      <c r="A24" s="12">
        <v>22</v>
      </c>
      <c r="B24" s="12" t="s">
        <v>10</v>
      </c>
      <c r="C24" s="13">
        <v>2</v>
      </c>
      <c r="D24" s="12" t="s">
        <v>13</v>
      </c>
      <c r="E24" s="4" t="s">
        <v>108</v>
      </c>
      <c r="F24" s="8"/>
      <c r="G24" s="13"/>
      <c r="H24" s="14">
        <f t="shared" si="0"/>
        <v>0</v>
      </c>
      <c r="I24" s="14">
        <f t="shared" si="1"/>
        <v>0</v>
      </c>
      <c r="J24" s="12"/>
    </row>
    <row r="25" spans="1:10" x14ac:dyDescent="0.25">
      <c r="A25" s="12">
        <v>23</v>
      </c>
      <c r="B25" s="12" t="s">
        <v>10</v>
      </c>
      <c r="C25" s="13">
        <v>1</v>
      </c>
      <c r="D25" s="12" t="s">
        <v>13</v>
      </c>
      <c r="E25" s="4" t="s">
        <v>109</v>
      </c>
      <c r="F25" s="8"/>
      <c r="G25" s="13"/>
      <c r="H25" s="14">
        <f t="shared" si="0"/>
        <v>0</v>
      </c>
      <c r="I25" s="14">
        <f t="shared" si="1"/>
        <v>0</v>
      </c>
      <c r="J25" s="12"/>
    </row>
    <row r="26" spans="1:10" x14ac:dyDescent="0.25">
      <c r="A26" s="12">
        <v>24</v>
      </c>
      <c r="B26" s="12" t="s">
        <v>10</v>
      </c>
      <c r="C26" s="13">
        <v>1</v>
      </c>
      <c r="D26" s="12" t="s">
        <v>11</v>
      </c>
      <c r="E26" s="4" t="s">
        <v>110</v>
      </c>
      <c r="F26" s="8"/>
      <c r="G26" s="13"/>
      <c r="H26" s="14">
        <f t="shared" si="0"/>
        <v>0</v>
      </c>
      <c r="I26" s="14">
        <f t="shared" si="1"/>
        <v>0</v>
      </c>
      <c r="J26" s="12"/>
    </row>
    <row r="27" spans="1:10" x14ac:dyDescent="0.25">
      <c r="A27" s="12">
        <v>25</v>
      </c>
      <c r="B27" s="12" t="s">
        <v>10</v>
      </c>
      <c r="C27" s="13">
        <v>1</v>
      </c>
      <c r="D27" s="12" t="s">
        <v>13</v>
      </c>
      <c r="E27" s="4" t="s">
        <v>111</v>
      </c>
      <c r="F27" s="8"/>
      <c r="G27" s="13"/>
      <c r="H27" s="14">
        <f t="shared" si="0"/>
        <v>0</v>
      </c>
      <c r="I27" s="14">
        <f t="shared" si="1"/>
        <v>0</v>
      </c>
      <c r="J27" s="12"/>
    </row>
    <row r="28" spans="1:10" x14ac:dyDescent="0.25">
      <c r="A28" s="12">
        <v>26</v>
      </c>
      <c r="B28" s="12" t="s">
        <v>10</v>
      </c>
      <c r="C28" s="13">
        <v>1</v>
      </c>
      <c r="D28" s="12" t="s">
        <v>11</v>
      </c>
      <c r="E28" s="4" t="s">
        <v>112</v>
      </c>
      <c r="F28" s="8"/>
      <c r="G28" s="13"/>
      <c r="H28" s="14">
        <f t="shared" si="0"/>
        <v>0</v>
      </c>
      <c r="I28" s="14">
        <f t="shared" si="1"/>
        <v>0</v>
      </c>
      <c r="J28" s="12"/>
    </row>
    <row r="29" spans="1:10" x14ac:dyDescent="0.25">
      <c r="A29" s="12">
        <v>27</v>
      </c>
      <c r="B29" s="12" t="s">
        <v>10</v>
      </c>
      <c r="C29" s="13">
        <v>1</v>
      </c>
      <c r="D29" s="12" t="s">
        <v>13</v>
      </c>
      <c r="E29" s="4" t="s">
        <v>113</v>
      </c>
      <c r="F29" s="8"/>
      <c r="G29" s="13"/>
      <c r="H29" s="14">
        <f t="shared" si="0"/>
        <v>0</v>
      </c>
      <c r="I29" s="14">
        <f t="shared" si="1"/>
        <v>0</v>
      </c>
      <c r="J29" s="12"/>
    </row>
    <row r="30" spans="1:10" x14ac:dyDescent="0.25">
      <c r="A30" s="12">
        <v>28</v>
      </c>
      <c r="B30" s="12" t="s">
        <v>10</v>
      </c>
      <c r="C30" s="13">
        <v>1</v>
      </c>
      <c r="D30" s="12" t="s">
        <v>13</v>
      </c>
      <c r="E30" s="4" t="s">
        <v>114</v>
      </c>
      <c r="F30" s="8"/>
      <c r="G30" s="13"/>
      <c r="H30" s="14">
        <f t="shared" si="0"/>
        <v>0</v>
      </c>
      <c r="I30" s="14">
        <f t="shared" si="1"/>
        <v>0</v>
      </c>
      <c r="J30" s="12"/>
    </row>
    <row r="31" spans="1:10" x14ac:dyDescent="0.25">
      <c r="A31" s="12">
        <v>29</v>
      </c>
      <c r="B31" s="12" t="s">
        <v>10</v>
      </c>
      <c r="C31" s="13">
        <v>1</v>
      </c>
      <c r="D31" s="12" t="s">
        <v>13</v>
      </c>
      <c r="E31" s="4" t="s">
        <v>115</v>
      </c>
      <c r="F31" s="8"/>
      <c r="G31" s="13"/>
      <c r="H31" s="14">
        <f t="shared" si="0"/>
        <v>0</v>
      </c>
      <c r="I31" s="14">
        <f t="shared" si="1"/>
        <v>0</v>
      </c>
      <c r="J31" s="12"/>
    </row>
    <row r="32" spans="1:10" x14ac:dyDescent="0.25">
      <c r="A32" s="12">
        <v>30</v>
      </c>
      <c r="B32" s="12" t="s">
        <v>10</v>
      </c>
      <c r="C32" s="13">
        <v>1</v>
      </c>
      <c r="D32" s="12" t="s">
        <v>13</v>
      </c>
      <c r="E32" s="4" t="s">
        <v>116</v>
      </c>
      <c r="F32" s="8"/>
      <c r="G32" s="13"/>
      <c r="H32" s="14">
        <f t="shared" si="0"/>
        <v>0</v>
      </c>
      <c r="I32" s="14">
        <f t="shared" si="1"/>
        <v>0</v>
      </c>
      <c r="J32" s="12"/>
    </row>
    <row r="33" spans="1:10" ht="30" x14ac:dyDescent="0.25">
      <c r="A33" s="12">
        <v>31</v>
      </c>
      <c r="B33" s="12" t="s">
        <v>117</v>
      </c>
      <c r="C33" s="13">
        <v>1</v>
      </c>
      <c r="D33" s="12" t="s">
        <v>13</v>
      </c>
      <c r="E33" s="4" t="s">
        <v>118</v>
      </c>
      <c r="F33" s="8"/>
      <c r="G33" s="13"/>
      <c r="H33" s="14">
        <f t="shared" si="0"/>
        <v>0</v>
      </c>
      <c r="I33" s="14">
        <f t="shared" si="1"/>
        <v>0</v>
      </c>
      <c r="J33" s="12"/>
    </row>
    <row r="34" spans="1:10" x14ac:dyDescent="0.25">
      <c r="A34" s="12">
        <v>32</v>
      </c>
      <c r="B34" s="12" t="s">
        <v>10</v>
      </c>
      <c r="C34" s="13">
        <v>7</v>
      </c>
      <c r="D34" s="12" t="s">
        <v>19</v>
      </c>
      <c r="E34" s="4" t="s">
        <v>119</v>
      </c>
      <c r="F34" s="8"/>
      <c r="G34" s="13"/>
      <c r="H34" s="14">
        <f t="shared" si="0"/>
        <v>0</v>
      </c>
      <c r="I34" s="14">
        <f t="shared" si="1"/>
        <v>0</v>
      </c>
      <c r="J34" s="12"/>
    </row>
    <row r="35" spans="1:10" ht="75" x14ac:dyDescent="0.25">
      <c r="A35" s="12">
        <v>33</v>
      </c>
      <c r="B35" s="12" t="s">
        <v>120</v>
      </c>
      <c r="C35" s="13">
        <v>50</v>
      </c>
      <c r="D35" s="12" t="s">
        <v>19</v>
      </c>
      <c r="E35" s="4" t="s">
        <v>121</v>
      </c>
      <c r="F35" s="8"/>
      <c r="G35" s="13"/>
      <c r="H35" s="14">
        <f t="shared" si="0"/>
        <v>0</v>
      </c>
      <c r="I35" s="14">
        <f t="shared" si="1"/>
        <v>0</v>
      </c>
      <c r="J35" s="12"/>
    </row>
    <row r="36" spans="1:10" x14ac:dyDescent="0.25">
      <c r="A36" s="12">
        <v>34</v>
      </c>
      <c r="B36" s="12" t="s">
        <v>122</v>
      </c>
      <c r="C36" s="13">
        <v>43</v>
      </c>
      <c r="D36" s="12" t="s">
        <v>19</v>
      </c>
      <c r="E36" s="4" t="s">
        <v>123</v>
      </c>
      <c r="F36" s="8"/>
      <c r="G36" s="13"/>
      <c r="H36" s="14">
        <f t="shared" si="0"/>
        <v>0</v>
      </c>
      <c r="I36" s="14">
        <f t="shared" si="1"/>
        <v>0</v>
      </c>
      <c r="J36" s="12"/>
    </row>
    <row r="37" spans="1:10" x14ac:dyDescent="0.25">
      <c r="A37" s="12"/>
      <c r="B37" s="12"/>
      <c r="C37" s="13"/>
      <c r="D37" s="12"/>
      <c r="E37" s="4"/>
      <c r="F37" s="8"/>
      <c r="G37" s="13"/>
      <c r="H37" s="14"/>
      <c r="I37" s="14"/>
      <c r="J37" s="12"/>
    </row>
    <row r="38" spans="1:10" x14ac:dyDescent="0.25">
      <c r="E38" s="1" t="s">
        <v>70</v>
      </c>
      <c r="H38" s="10">
        <f>SUM(H3:H36)</f>
        <v>0</v>
      </c>
      <c r="I38" s="10">
        <f>SUM(I3:I36)</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workbookViewId="0">
      <selection activeCell="F4" sqref="F4"/>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9</v>
      </c>
      <c r="F2" s="8"/>
      <c r="G2" s="13"/>
      <c r="H2" s="14"/>
      <c r="I2" s="14"/>
      <c r="J2" s="12"/>
    </row>
    <row r="3" spans="1:10" x14ac:dyDescent="0.25">
      <c r="A3" s="12">
        <v>1</v>
      </c>
      <c r="B3" s="12" t="s">
        <v>10</v>
      </c>
      <c r="C3" s="13">
        <v>1</v>
      </c>
      <c r="D3" s="12" t="s">
        <v>11</v>
      </c>
      <c r="E3" s="4" t="s">
        <v>12</v>
      </c>
      <c r="F3" s="8"/>
      <c r="G3" s="13"/>
      <c r="H3" s="14">
        <f t="shared" ref="H3:H38" si="0">(C3*F3)</f>
        <v>0</v>
      </c>
      <c r="I3" s="14">
        <f t="shared" ref="I3:I38" si="1">(C3*G3)</f>
        <v>0</v>
      </c>
      <c r="J3" s="12"/>
    </row>
    <row r="4" spans="1:10" x14ac:dyDescent="0.25">
      <c r="A4" s="12">
        <v>2</v>
      </c>
      <c r="B4" s="12" t="s">
        <v>10</v>
      </c>
      <c r="C4" s="13">
        <v>1</v>
      </c>
      <c r="D4" s="12" t="s">
        <v>13</v>
      </c>
      <c r="E4" s="4" t="s">
        <v>14</v>
      </c>
      <c r="F4" s="8"/>
      <c r="G4" s="13"/>
      <c r="H4" s="14">
        <f t="shared" si="0"/>
        <v>0</v>
      </c>
      <c r="I4" s="14">
        <f t="shared" si="1"/>
        <v>0</v>
      </c>
      <c r="J4" s="12"/>
    </row>
    <row r="5" spans="1:10" x14ac:dyDescent="0.25">
      <c r="A5" s="12">
        <v>3</v>
      </c>
      <c r="B5" s="12" t="s">
        <v>10</v>
      </c>
      <c r="C5" s="13">
        <v>1</v>
      </c>
      <c r="D5" s="12" t="s">
        <v>13</v>
      </c>
      <c r="E5" s="4" t="s">
        <v>15</v>
      </c>
      <c r="F5" s="8"/>
      <c r="G5" s="13"/>
      <c r="H5" s="14">
        <f t="shared" si="0"/>
        <v>0</v>
      </c>
      <c r="I5" s="14">
        <f t="shared" si="1"/>
        <v>0</v>
      </c>
      <c r="J5" s="12"/>
    </row>
    <row r="6" spans="1:10" x14ac:dyDescent="0.25">
      <c r="A6" s="12">
        <v>4</v>
      </c>
      <c r="B6" s="12" t="s">
        <v>10</v>
      </c>
      <c r="C6" s="13">
        <v>2</v>
      </c>
      <c r="D6" s="12" t="s">
        <v>13</v>
      </c>
      <c r="E6" s="4" t="s">
        <v>16</v>
      </c>
      <c r="F6" s="8"/>
      <c r="G6" s="13"/>
      <c r="H6" s="14">
        <f t="shared" si="0"/>
        <v>0</v>
      </c>
      <c r="I6" s="14">
        <f t="shared" si="1"/>
        <v>0</v>
      </c>
      <c r="J6" s="12"/>
    </row>
    <row r="7" spans="1:10" x14ac:dyDescent="0.25">
      <c r="A7" s="12">
        <v>5</v>
      </c>
      <c r="B7" s="12" t="s">
        <v>10</v>
      </c>
      <c r="C7" s="13">
        <v>3</v>
      </c>
      <c r="D7" s="12" t="s">
        <v>13</v>
      </c>
      <c r="E7" s="4" t="s">
        <v>17</v>
      </c>
      <c r="F7" s="8"/>
      <c r="G7" s="13"/>
      <c r="H7" s="14">
        <f t="shared" si="0"/>
        <v>0</v>
      </c>
      <c r="I7" s="14">
        <f t="shared" si="1"/>
        <v>0</v>
      </c>
      <c r="J7" s="12"/>
    </row>
    <row r="8" spans="1:10" ht="75" x14ac:dyDescent="0.25">
      <c r="A8" s="12">
        <v>6</v>
      </c>
      <c r="B8" s="12" t="s">
        <v>18</v>
      </c>
      <c r="C8" s="13">
        <v>41</v>
      </c>
      <c r="D8" s="12" t="s">
        <v>19</v>
      </c>
      <c r="E8" s="4" t="s">
        <v>20</v>
      </c>
      <c r="F8" s="8"/>
      <c r="G8" s="13"/>
      <c r="H8" s="14">
        <f t="shared" si="0"/>
        <v>0</v>
      </c>
      <c r="I8" s="14">
        <f t="shared" si="1"/>
        <v>0</v>
      </c>
      <c r="J8" s="12"/>
    </row>
    <row r="9" spans="1:10" ht="30" x14ac:dyDescent="0.25">
      <c r="A9" s="12">
        <v>7</v>
      </c>
      <c r="B9" s="12" t="s">
        <v>21</v>
      </c>
      <c r="C9" s="13">
        <v>3</v>
      </c>
      <c r="D9" s="12" t="s">
        <v>19</v>
      </c>
      <c r="E9" s="4" t="s">
        <v>22</v>
      </c>
      <c r="F9" s="8"/>
      <c r="G9" s="13"/>
      <c r="H9" s="14">
        <f t="shared" si="0"/>
        <v>0</v>
      </c>
      <c r="I9" s="14">
        <f t="shared" si="1"/>
        <v>0</v>
      </c>
      <c r="J9" s="12"/>
    </row>
    <row r="10" spans="1:10" ht="30" x14ac:dyDescent="0.25">
      <c r="A10" s="12">
        <v>8</v>
      </c>
      <c r="B10" s="12" t="s">
        <v>23</v>
      </c>
      <c r="C10" s="13">
        <v>3</v>
      </c>
      <c r="D10" s="12" t="s">
        <v>19</v>
      </c>
      <c r="E10" s="4" t="s">
        <v>24</v>
      </c>
      <c r="F10" s="8"/>
      <c r="G10" s="13"/>
      <c r="H10" s="14">
        <f t="shared" si="0"/>
        <v>0</v>
      </c>
      <c r="I10" s="14">
        <f t="shared" si="1"/>
        <v>0</v>
      </c>
      <c r="J10" s="12"/>
    </row>
    <row r="11" spans="1:10" ht="30" x14ac:dyDescent="0.25">
      <c r="A11" s="12">
        <v>9</v>
      </c>
      <c r="B11" s="12" t="s">
        <v>25</v>
      </c>
      <c r="C11" s="13">
        <v>7</v>
      </c>
      <c r="D11" s="12" t="s">
        <v>19</v>
      </c>
      <c r="E11" s="4" t="s">
        <v>26</v>
      </c>
      <c r="F11" s="8"/>
      <c r="G11" s="13"/>
      <c r="H11" s="14">
        <f t="shared" si="0"/>
        <v>0</v>
      </c>
      <c r="I11" s="14">
        <f t="shared" si="1"/>
        <v>0</v>
      </c>
      <c r="J11" s="12"/>
    </row>
    <row r="12" spans="1:10" ht="45" x14ac:dyDescent="0.25">
      <c r="A12" s="12">
        <v>10</v>
      </c>
      <c r="B12" s="12" t="s">
        <v>27</v>
      </c>
      <c r="C12" s="13">
        <v>20</v>
      </c>
      <c r="D12" s="12" t="s">
        <v>13</v>
      </c>
      <c r="E12" s="4" t="s">
        <v>28</v>
      </c>
      <c r="F12" s="8"/>
      <c r="G12" s="13"/>
      <c r="H12" s="14">
        <f t="shared" si="0"/>
        <v>0</v>
      </c>
      <c r="I12" s="14">
        <f t="shared" si="1"/>
        <v>0</v>
      </c>
      <c r="J12" s="12"/>
    </row>
    <row r="13" spans="1:10" x14ac:dyDescent="0.25">
      <c r="A13" s="12">
        <v>11</v>
      </c>
      <c r="B13" s="12" t="s">
        <v>29</v>
      </c>
      <c r="C13" s="13">
        <v>1</v>
      </c>
      <c r="D13" s="12" t="s">
        <v>13</v>
      </c>
      <c r="E13" s="4" t="s">
        <v>30</v>
      </c>
      <c r="F13" s="8"/>
      <c r="G13" s="13"/>
      <c r="H13" s="14">
        <f t="shared" si="0"/>
        <v>0</v>
      </c>
      <c r="I13" s="14">
        <f t="shared" si="1"/>
        <v>0</v>
      </c>
      <c r="J13" s="12"/>
    </row>
    <row r="14" spans="1:10" x14ac:dyDescent="0.25">
      <c r="A14" s="12">
        <v>12</v>
      </c>
      <c r="B14" s="12" t="s">
        <v>31</v>
      </c>
      <c r="C14" s="13">
        <v>1</v>
      </c>
      <c r="D14" s="12" t="s">
        <v>13</v>
      </c>
      <c r="E14" s="4" t="s">
        <v>32</v>
      </c>
      <c r="F14" s="8"/>
      <c r="G14" s="13"/>
      <c r="H14" s="14">
        <f t="shared" si="0"/>
        <v>0</v>
      </c>
      <c r="I14" s="14">
        <f t="shared" si="1"/>
        <v>0</v>
      </c>
      <c r="J14" s="12"/>
    </row>
    <row r="15" spans="1:10" ht="30" x14ac:dyDescent="0.25">
      <c r="A15" s="12">
        <v>13</v>
      </c>
      <c r="B15" s="12" t="s">
        <v>33</v>
      </c>
      <c r="C15" s="13">
        <v>4</v>
      </c>
      <c r="D15" s="12" t="s">
        <v>13</v>
      </c>
      <c r="E15" s="4" t="s">
        <v>34</v>
      </c>
      <c r="F15" s="8"/>
      <c r="G15" s="13"/>
      <c r="H15" s="14">
        <f t="shared" si="0"/>
        <v>0</v>
      </c>
      <c r="I15" s="14">
        <f t="shared" si="1"/>
        <v>0</v>
      </c>
      <c r="J15" s="12"/>
    </row>
    <row r="16" spans="1:10" x14ac:dyDescent="0.25">
      <c r="A16" s="12">
        <v>14</v>
      </c>
      <c r="B16" s="12" t="s">
        <v>10</v>
      </c>
      <c r="C16" s="13">
        <v>26</v>
      </c>
      <c r="D16" s="12" t="s">
        <v>13</v>
      </c>
      <c r="E16" s="4" t="s">
        <v>35</v>
      </c>
      <c r="F16" s="8"/>
      <c r="G16" s="13"/>
      <c r="H16" s="14">
        <f t="shared" si="0"/>
        <v>0</v>
      </c>
      <c r="I16" s="14">
        <f t="shared" si="1"/>
        <v>0</v>
      </c>
      <c r="J16" s="12"/>
    </row>
    <row r="17" spans="1:10" ht="60" x14ac:dyDescent="0.25">
      <c r="A17" s="12">
        <v>15</v>
      </c>
      <c r="B17" s="12" t="s">
        <v>36</v>
      </c>
      <c r="C17" s="13">
        <v>3</v>
      </c>
      <c r="D17" s="12" t="s">
        <v>13</v>
      </c>
      <c r="E17" s="4" t="s">
        <v>37</v>
      </c>
      <c r="F17" s="8"/>
      <c r="G17" s="13"/>
      <c r="H17" s="14">
        <f t="shared" si="0"/>
        <v>0</v>
      </c>
      <c r="I17" s="14">
        <f t="shared" si="1"/>
        <v>0</v>
      </c>
      <c r="J17" s="12"/>
    </row>
    <row r="18" spans="1:10" ht="45" x14ac:dyDescent="0.25">
      <c r="A18" s="12">
        <v>16</v>
      </c>
      <c r="B18" s="12" t="s">
        <v>38</v>
      </c>
      <c r="C18" s="13">
        <v>6</v>
      </c>
      <c r="D18" s="12" t="s">
        <v>13</v>
      </c>
      <c r="E18" s="4" t="s">
        <v>39</v>
      </c>
      <c r="F18" s="8"/>
      <c r="G18" s="13"/>
      <c r="H18" s="14">
        <f t="shared" si="0"/>
        <v>0</v>
      </c>
      <c r="I18" s="14">
        <f t="shared" si="1"/>
        <v>0</v>
      </c>
      <c r="J18" s="12"/>
    </row>
    <row r="19" spans="1:10" x14ac:dyDescent="0.25">
      <c r="A19" s="12">
        <v>17</v>
      </c>
      <c r="B19" s="12" t="s">
        <v>10</v>
      </c>
      <c r="C19" s="13">
        <v>3</v>
      </c>
      <c r="D19" s="12" t="s">
        <v>13</v>
      </c>
      <c r="E19" s="4" t="s">
        <v>40</v>
      </c>
      <c r="F19" s="8"/>
      <c r="G19" s="13"/>
      <c r="H19" s="14">
        <f t="shared" si="0"/>
        <v>0</v>
      </c>
      <c r="I19" s="14">
        <f t="shared" si="1"/>
        <v>0</v>
      </c>
      <c r="J19" s="12"/>
    </row>
    <row r="20" spans="1:10" x14ac:dyDescent="0.25">
      <c r="A20" s="12">
        <v>18</v>
      </c>
      <c r="B20" s="12" t="s">
        <v>10</v>
      </c>
      <c r="C20" s="13">
        <v>1</v>
      </c>
      <c r="D20" s="12" t="s">
        <v>13</v>
      </c>
      <c r="E20" s="4" t="s">
        <v>41</v>
      </c>
      <c r="F20" s="8"/>
      <c r="G20" s="13"/>
      <c r="H20" s="14">
        <f t="shared" si="0"/>
        <v>0</v>
      </c>
      <c r="I20" s="14">
        <f t="shared" si="1"/>
        <v>0</v>
      </c>
      <c r="J20" s="12"/>
    </row>
    <row r="21" spans="1:10" x14ac:dyDescent="0.25">
      <c r="A21" s="12">
        <v>19</v>
      </c>
      <c r="B21" s="12" t="s">
        <v>10</v>
      </c>
      <c r="C21" s="13">
        <v>2</v>
      </c>
      <c r="D21" s="12" t="s">
        <v>13</v>
      </c>
      <c r="E21" s="4" t="s">
        <v>42</v>
      </c>
      <c r="F21" s="8"/>
      <c r="G21" s="13"/>
      <c r="H21" s="14">
        <f t="shared" si="0"/>
        <v>0</v>
      </c>
      <c r="I21" s="14">
        <f t="shared" si="1"/>
        <v>0</v>
      </c>
      <c r="J21" s="12"/>
    </row>
    <row r="22" spans="1:10" ht="30" x14ac:dyDescent="0.25">
      <c r="A22" s="12">
        <v>20</v>
      </c>
      <c r="B22" s="12" t="s">
        <v>10</v>
      </c>
      <c r="C22" s="13">
        <v>1</v>
      </c>
      <c r="D22" s="12" t="s">
        <v>13</v>
      </c>
      <c r="E22" s="4" t="s">
        <v>43</v>
      </c>
      <c r="F22" s="8"/>
      <c r="G22" s="13"/>
      <c r="H22" s="14">
        <f t="shared" si="0"/>
        <v>0</v>
      </c>
      <c r="I22" s="14">
        <f t="shared" si="1"/>
        <v>0</v>
      </c>
      <c r="J22" s="12"/>
    </row>
    <row r="23" spans="1:10" x14ac:dyDescent="0.25">
      <c r="A23" s="12">
        <v>21</v>
      </c>
      <c r="B23" s="12" t="s">
        <v>10</v>
      </c>
      <c r="C23" s="13">
        <v>1</v>
      </c>
      <c r="D23" s="12" t="s">
        <v>44</v>
      </c>
      <c r="E23" s="4" t="s">
        <v>45</v>
      </c>
      <c r="F23" s="8"/>
      <c r="G23" s="13"/>
      <c r="H23" s="14">
        <f t="shared" si="0"/>
        <v>0</v>
      </c>
      <c r="I23" s="14">
        <f t="shared" si="1"/>
        <v>0</v>
      </c>
      <c r="J23" s="12"/>
    </row>
    <row r="24" spans="1:10" x14ac:dyDescent="0.25">
      <c r="A24" s="12">
        <v>22</v>
      </c>
      <c r="B24" s="12" t="s">
        <v>10</v>
      </c>
      <c r="C24" s="13">
        <v>1</v>
      </c>
      <c r="D24" s="12" t="s">
        <v>13</v>
      </c>
      <c r="E24" s="4" t="s">
        <v>46</v>
      </c>
      <c r="F24" s="8"/>
      <c r="G24" s="13"/>
      <c r="H24" s="14">
        <f t="shared" si="0"/>
        <v>0</v>
      </c>
      <c r="I24" s="14">
        <f t="shared" si="1"/>
        <v>0</v>
      </c>
      <c r="J24" s="12"/>
    </row>
    <row r="25" spans="1:10" ht="330" x14ac:dyDescent="0.25">
      <c r="A25" s="12">
        <v>23</v>
      </c>
      <c r="B25" s="12" t="s">
        <v>10</v>
      </c>
      <c r="C25" s="13">
        <v>1</v>
      </c>
      <c r="D25" s="12" t="s">
        <v>44</v>
      </c>
      <c r="E25" s="4" t="s">
        <v>47</v>
      </c>
      <c r="F25" s="8"/>
      <c r="G25" s="13"/>
      <c r="H25" s="14">
        <f t="shared" si="0"/>
        <v>0</v>
      </c>
      <c r="I25" s="14">
        <f t="shared" si="1"/>
        <v>0</v>
      </c>
      <c r="J25" s="12"/>
    </row>
    <row r="26" spans="1:10" ht="255" x14ac:dyDescent="0.25">
      <c r="A26" s="12">
        <v>24</v>
      </c>
      <c r="B26" s="12" t="s">
        <v>10</v>
      </c>
      <c r="C26" s="13">
        <v>1</v>
      </c>
      <c r="D26" s="12" t="s">
        <v>44</v>
      </c>
      <c r="E26" s="4" t="s">
        <v>48</v>
      </c>
      <c r="F26" s="8"/>
      <c r="G26" s="13"/>
      <c r="H26" s="14">
        <f t="shared" si="0"/>
        <v>0</v>
      </c>
      <c r="I26" s="14">
        <f t="shared" si="1"/>
        <v>0</v>
      </c>
      <c r="J26" s="12"/>
    </row>
    <row r="27" spans="1:10" x14ac:dyDescent="0.25">
      <c r="A27" s="12">
        <v>25</v>
      </c>
      <c r="B27" s="12" t="s">
        <v>10</v>
      </c>
      <c r="C27" s="13">
        <v>1</v>
      </c>
      <c r="D27" s="12" t="s">
        <v>13</v>
      </c>
      <c r="E27" s="4" t="s">
        <v>49</v>
      </c>
      <c r="F27" s="8"/>
      <c r="G27" s="13"/>
      <c r="H27" s="14">
        <f t="shared" si="0"/>
        <v>0</v>
      </c>
      <c r="I27" s="14">
        <f t="shared" si="1"/>
        <v>0</v>
      </c>
      <c r="J27" s="12"/>
    </row>
    <row r="28" spans="1:10" x14ac:dyDescent="0.25">
      <c r="A28" s="12">
        <v>26</v>
      </c>
      <c r="B28" s="12" t="s">
        <v>10</v>
      </c>
      <c r="C28" s="13">
        <v>1</v>
      </c>
      <c r="D28" s="12" t="s">
        <v>13</v>
      </c>
      <c r="E28" s="4" t="s">
        <v>50</v>
      </c>
      <c r="F28" s="8"/>
      <c r="G28" s="13"/>
      <c r="H28" s="14">
        <f t="shared" si="0"/>
        <v>0</v>
      </c>
      <c r="I28" s="14">
        <f t="shared" si="1"/>
        <v>0</v>
      </c>
      <c r="J28" s="12"/>
    </row>
    <row r="29" spans="1:10" x14ac:dyDescent="0.25">
      <c r="A29" s="12">
        <v>27</v>
      </c>
      <c r="B29" s="12" t="s">
        <v>10</v>
      </c>
      <c r="C29" s="13">
        <v>1</v>
      </c>
      <c r="D29" s="12" t="s">
        <v>13</v>
      </c>
      <c r="E29" s="4" t="s">
        <v>51</v>
      </c>
      <c r="F29" s="8"/>
      <c r="G29" s="13"/>
      <c r="H29" s="14">
        <f t="shared" si="0"/>
        <v>0</v>
      </c>
      <c r="I29" s="14">
        <f t="shared" si="1"/>
        <v>0</v>
      </c>
      <c r="J29" s="12"/>
    </row>
    <row r="30" spans="1:10" x14ac:dyDescent="0.25">
      <c r="A30" s="12">
        <v>28</v>
      </c>
      <c r="B30" s="12" t="s">
        <v>10</v>
      </c>
      <c r="C30" s="13">
        <v>1</v>
      </c>
      <c r="D30" s="12" t="s">
        <v>13</v>
      </c>
      <c r="E30" s="4" t="s">
        <v>52</v>
      </c>
      <c r="F30" s="8"/>
      <c r="G30" s="13"/>
      <c r="H30" s="14">
        <f t="shared" si="0"/>
        <v>0</v>
      </c>
      <c r="I30" s="14">
        <f t="shared" si="1"/>
        <v>0</v>
      </c>
      <c r="J30" s="12"/>
    </row>
    <row r="31" spans="1:10" ht="60" x14ac:dyDescent="0.25">
      <c r="A31" s="12">
        <v>29</v>
      </c>
      <c r="B31" s="12" t="s">
        <v>53</v>
      </c>
      <c r="C31" s="13">
        <v>47</v>
      </c>
      <c r="D31" s="12" t="s">
        <v>19</v>
      </c>
      <c r="E31" s="4" t="s">
        <v>54</v>
      </c>
      <c r="F31" s="8"/>
      <c r="G31" s="13"/>
      <c r="H31" s="14">
        <f t="shared" si="0"/>
        <v>0</v>
      </c>
      <c r="I31" s="14">
        <f t="shared" si="1"/>
        <v>0</v>
      </c>
      <c r="J31" s="12"/>
    </row>
    <row r="32" spans="1:10" x14ac:dyDescent="0.25">
      <c r="A32" s="12">
        <v>30</v>
      </c>
      <c r="B32" s="12" t="s">
        <v>55</v>
      </c>
      <c r="C32" s="13">
        <v>3</v>
      </c>
      <c r="D32" s="12" t="s">
        <v>56</v>
      </c>
      <c r="E32" s="4" t="s">
        <v>57</v>
      </c>
      <c r="F32" s="8"/>
      <c r="G32" s="13"/>
      <c r="H32" s="14">
        <f t="shared" si="0"/>
        <v>0</v>
      </c>
      <c r="I32" s="14">
        <f t="shared" si="1"/>
        <v>0</v>
      </c>
      <c r="J32" s="12"/>
    </row>
    <row r="33" spans="1:10" ht="60" x14ac:dyDescent="0.25">
      <c r="A33" s="12">
        <v>31</v>
      </c>
      <c r="B33" s="12" t="s">
        <v>58</v>
      </c>
      <c r="C33" s="13">
        <v>47</v>
      </c>
      <c r="D33" s="12" t="s">
        <v>19</v>
      </c>
      <c r="E33" s="4" t="s">
        <v>59</v>
      </c>
      <c r="F33" s="8"/>
      <c r="G33" s="13"/>
      <c r="H33" s="14">
        <f t="shared" si="0"/>
        <v>0</v>
      </c>
      <c r="I33" s="14">
        <f t="shared" si="1"/>
        <v>0</v>
      </c>
      <c r="J33" s="12"/>
    </row>
    <row r="34" spans="1:10" ht="30" x14ac:dyDescent="0.25">
      <c r="A34" s="12">
        <v>32</v>
      </c>
      <c r="B34" s="12" t="s">
        <v>60</v>
      </c>
      <c r="C34" s="13">
        <v>3</v>
      </c>
      <c r="D34" s="12" t="s">
        <v>56</v>
      </c>
      <c r="E34" s="4" t="s">
        <v>61</v>
      </c>
      <c r="F34" s="8"/>
      <c r="G34" s="13"/>
      <c r="H34" s="14">
        <f t="shared" si="0"/>
        <v>0</v>
      </c>
      <c r="I34" s="14">
        <f t="shared" si="1"/>
        <v>0</v>
      </c>
      <c r="J34" s="12"/>
    </row>
    <row r="35" spans="1:10" ht="60" x14ac:dyDescent="0.25">
      <c r="A35" s="12">
        <v>33</v>
      </c>
      <c r="B35" s="12" t="s">
        <v>62</v>
      </c>
      <c r="C35" s="13">
        <v>47</v>
      </c>
      <c r="D35" s="12" t="s">
        <v>19</v>
      </c>
      <c r="E35" s="4" t="s">
        <v>63</v>
      </c>
      <c r="F35" s="8"/>
      <c r="G35" s="13"/>
      <c r="H35" s="14">
        <f t="shared" si="0"/>
        <v>0</v>
      </c>
      <c r="I35" s="14">
        <f t="shared" si="1"/>
        <v>0</v>
      </c>
      <c r="J35" s="12"/>
    </row>
    <row r="36" spans="1:10" ht="45" x14ac:dyDescent="0.25">
      <c r="A36" s="12">
        <v>34</v>
      </c>
      <c r="B36" s="12" t="s">
        <v>64</v>
      </c>
      <c r="C36" s="13">
        <v>3</v>
      </c>
      <c r="D36" s="12" t="s">
        <v>56</v>
      </c>
      <c r="E36" s="4" t="s">
        <v>65</v>
      </c>
      <c r="F36" s="8"/>
      <c r="G36" s="13"/>
      <c r="H36" s="14">
        <f t="shared" si="0"/>
        <v>0</v>
      </c>
      <c r="I36" s="14">
        <f t="shared" si="1"/>
        <v>0</v>
      </c>
      <c r="J36" s="12"/>
    </row>
    <row r="37" spans="1:10" ht="75" x14ac:dyDescent="0.25">
      <c r="A37" s="12">
        <v>35</v>
      </c>
      <c r="B37" s="12" t="s">
        <v>66</v>
      </c>
      <c r="C37" s="13">
        <v>47</v>
      </c>
      <c r="D37" s="12" t="s">
        <v>19</v>
      </c>
      <c r="E37" s="4" t="s">
        <v>67</v>
      </c>
      <c r="F37" s="8"/>
      <c r="G37" s="13"/>
      <c r="H37" s="14">
        <f t="shared" si="0"/>
        <v>0</v>
      </c>
      <c r="I37" s="14">
        <f t="shared" si="1"/>
        <v>0</v>
      </c>
      <c r="J37" s="12"/>
    </row>
    <row r="38" spans="1:10" ht="60" x14ac:dyDescent="0.25">
      <c r="A38" s="12">
        <v>36</v>
      </c>
      <c r="B38" s="12" t="s">
        <v>68</v>
      </c>
      <c r="C38" s="13">
        <v>3</v>
      </c>
      <c r="D38" s="12" t="s">
        <v>56</v>
      </c>
      <c r="E38" s="4" t="s">
        <v>69</v>
      </c>
      <c r="F38" s="8"/>
      <c r="G38" s="13"/>
      <c r="H38" s="14">
        <f t="shared" si="0"/>
        <v>0</v>
      </c>
      <c r="I38" s="14">
        <f t="shared" si="1"/>
        <v>0</v>
      </c>
      <c r="J38" s="12"/>
    </row>
    <row r="39" spans="1:10" x14ac:dyDescent="0.25">
      <c r="A39" s="12"/>
      <c r="B39" s="12"/>
      <c r="C39" s="13"/>
      <c r="D39" s="12"/>
      <c r="E39" s="4"/>
      <c r="F39" s="8"/>
      <c r="G39" s="13"/>
      <c r="H39" s="14"/>
      <c r="I39" s="14"/>
      <c r="J39" s="12"/>
    </row>
    <row r="40" spans="1:10" x14ac:dyDescent="0.25">
      <c r="E40" s="1" t="s">
        <v>70</v>
      </c>
      <c r="H40" s="10">
        <f>SUM(H3:H38)</f>
        <v>0</v>
      </c>
      <c r="I40" s="10">
        <f>SUM(I3:I38)</f>
        <v>0</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activeCell="G3" sqref="G3"/>
    </sheetView>
  </sheetViews>
  <sheetFormatPr defaultRowHeight="15" x14ac:dyDescent="0.25"/>
  <cols>
    <col min="1" max="1" width="5.7109375" customWidth="1"/>
    <col min="2" max="2" width="10.5703125" bestFit="1" customWidth="1"/>
    <col min="3" max="3" width="7.7109375" customWidth="1"/>
    <col min="4" max="4" width="4.7109375" customWidth="1"/>
    <col min="5" max="5" width="60.7109375" customWidth="1"/>
    <col min="6" max="6" width="14.85546875" bestFit="1" customWidth="1"/>
    <col min="7" max="7" width="13.7109375" bestFit="1"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365</v>
      </c>
      <c r="F2" s="8"/>
      <c r="G2" s="13"/>
      <c r="H2" s="14"/>
      <c r="I2" s="14"/>
      <c r="J2" s="12"/>
    </row>
    <row r="3" spans="1:10" ht="30" x14ac:dyDescent="0.25">
      <c r="A3" s="12">
        <v>1</v>
      </c>
      <c r="B3" s="12" t="s">
        <v>10</v>
      </c>
      <c r="C3" s="13">
        <v>1</v>
      </c>
      <c r="D3" s="12" t="s">
        <v>366</v>
      </c>
      <c r="E3" s="4" t="s">
        <v>367</v>
      </c>
      <c r="F3" s="8"/>
      <c r="G3" s="13"/>
      <c r="H3" s="14">
        <f>(C3*F3)</f>
        <v>0</v>
      </c>
      <c r="I3" s="14">
        <f>(C3*G3)</f>
        <v>0</v>
      </c>
      <c r="J3" s="12"/>
    </row>
    <row r="4" spans="1:10" x14ac:dyDescent="0.25">
      <c r="A4" s="12"/>
      <c r="B4" s="12"/>
      <c r="C4" s="13"/>
      <c r="D4" s="12"/>
      <c r="E4" s="4"/>
      <c r="F4" s="8"/>
      <c r="G4" s="13"/>
      <c r="H4" s="14"/>
      <c r="I4" s="14"/>
      <c r="J4" s="12"/>
    </row>
    <row r="5" spans="1:10" x14ac:dyDescent="0.25">
      <c r="E5" s="1" t="s">
        <v>70</v>
      </c>
      <c r="H5" s="10">
        <f>SUM(H3:H3)</f>
        <v>0</v>
      </c>
      <c r="I5" s="10">
        <f>SUM(I3:I3)</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6</vt:i4>
      </vt:variant>
    </vt:vector>
  </HeadingPairs>
  <TitlesOfParts>
    <vt:vector size="6" baseType="lpstr">
      <vt:lpstr>Összesen</vt:lpstr>
      <vt:lpstr>bontás és egyéb munkálatok</vt:lpstr>
      <vt:lpstr>hőközpont fűtés szerelése</vt:lpstr>
      <vt:lpstr>hőközpont vízellátása és csator</vt:lpstr>
      <vt:lpstr>hőközpont gázellátása</vt:lpstr>
      <vt:lpstr>Automatika-elektromos szerelés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András</dc:creator>
  <cp:lastModifiedBy>Demeter Csaba</cp:lastModifiedBy>
  <dcterms:created xsi:type="dcterms:W3CDTF">2021-04-08T18:22:32Z</dcterms:created>
  <dcterms:modified xsi:type="dcterms:W3CDTF">2022-02-10T12:23:38Z</dcterms:modified>
</cp:coreProperties>
</file>